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1"/>
  <workbookPr filterPrivacy="1"/>
  <xr:revisionPtr revIDLastSave="0" documentId="13_ncr:1_{9BCEB127-27E9-483F-8D74-BCDD670B8282}" xr6:coauthVersionLast="36" xr6:coauthVersionMax="36" xr10:uidLastSave="{00000000-0000-0000-0000-000000000000}"/>
  <bookViews>
    <workbookView xWindow="0" yWindow="0" windowWidth="19830" windowHeight="11115" xr2:uid="{00000000-000D-0000-FFFF-FFFF00000000}"/>
  </bookViews>
  <sheets>
    <sheet name="REVAL GRADE CG47 COMBO" sheetId="2" r:id="rId1"/>
  </sheets>
  <definedNames>
    <definedName name="_xlnm.Print_Area" localSheetId="0">'REVAL GRADE CG47 COMBO'!$A$1:$E$90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9" i="2" l="1"/>
  <c r="E50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73" i="2"/>
  <c r="E74" i="2"/>
  <c r="E75" i="2"/>
  <c r="E76" i="2"/>
  <c r="E77" i="2"/>
  <c r="E78" i="2"/>
  <c r="E79" i="2"/>
  <c r="E80" i="2"/>
  <c r="E81" i="2"/>
  <c r="E82" i="2"/>
  <c r="E83" i="2" s="1"/>
  <c r="E84" i="2" s="1"/>
  <c r="E68" i="2" l="1"/>
  <c r="E69" i="2" s="1"/>
  <c r="E70" i="2" s="1"/>
</calcChain>
</file>

<file path=xl/sharedStrings.xml><?xml version="1.0" encoding="utf-8"?>
<sst xmlns="http://schemas.openxmlformats.org/spreadsheetml/2006/main" count="91" uniqueCount="80">
  <si>
    <t>str. Horia Closca si Crisan 5, Otopeni, ILFOV 719181, România</t>
  </si>
  <si>
    <t>email: info@boatsexpert.com</t>
  </si>
  <si>
    <t xml:space="preserve">vinzari: +40 (743) 377 375,  +40 (743) 377 377,  </t>
  </si>
  <si>
    <t>Boats Expert SRL</t>
  </si>
  <si>
    <t>Total cu TVA, € :</t>
  </si>
  <si>
    <t>Total fara TVA, €:</t>
  </si>
  <si>
    <t>HONDA BF40E cu mansa</t>
  </si>
  <si>
    <t>HONDA BF40E cu Tiller</t>
  </si>
  <si>
    <t>Motor Yamaha FT60GETL LAN B</t>
  </si>
  <si>
    <t>Peridoc 1300kg LED cu sistemul de franare</t>
  </si>
  <si>
    <t>Subtotal, €</t>
  </si>
  <si>
    <t>Cantitate</t>
  </si>
  <si>
    <t>Pret, €</t>
  </si>
  <si>
    <t>pic</t>
  </si>
  <si>
    <t>MOTOR Termic, PERIDOC</t>
  </si>
  <si>
    <t>Winter cover Rip Stop (REVAL GRADE)</t>
  </si>
  <si>
    <t>Garmin Chirp 72cv chartplotter + Mercury rig
ging kit</t>
  </si>
  <si>
    <t>Convertible cover, stainless steel hardware, fabric Sunbrella/RECASENS (REVAL GRADE)</t>
  </si>
  <si>
    <t>Cockpit mooring cover Sunbrella/RECASENS (REVAL GRADE)</t>
  </si>
  <si>
    <t>Bow mooring cover Sunbrella/RECASENS (REVAL GRADE)</t>
  </si>
  <si>
    <t>Two tone electrical horn (REVAL GRADE)</t>
  </si>
  <si>
    <t>Cockpit illumination (integrated lights, 3pcs) (REVAL GRADE)</t>
  </si>
  <si>
    <t>Stainless steel locks on anchor and glove compartments (REVAL GRADE)</t>
  </si>
  <si>
    <t>Passenger seat pedestal adjustable in two directions (REVAL GRADE)</t>
  </si>
  <si>
    <t>Carpet cover in the cockpit (REVAL GRADE)</t>
  </si>
  <si>
    <t>Additional integrated stainless cup holder for back seat passangers, 2 pcs (REVAL GRADE)</t>
  </si>
  <si>
    <t>Quintette aluminum covers of stern platforms and front/back storage compartments (REVAL GRADE)</t>
  </si>
  <si>
    <t>Swimming ladder</t>
  </si>
  <si>
    <t>Foldable stainless steel cleats, 4pcs (152mm) (REVAL GRADE)</t>
  </si>
  <si>
    <t>Filter separator (REVAL GRADE)</t>
  </si>
  <si>
    <t>Front high railings (REVAL GRADE)</t>
  </si>
  <si>
    <t>Optiuni Suplimentare</t>
  </si>
  <si>
    <t>REVAL GRADE CG47</t>
  </si>
  <si>
    <t>BARCA</t>
  </si>
  <si>
    <t>Cockpit mooring cover Rip Stop</t>
  </si>
  <si>
    <t>Bow mooring cover Rip Stop</t>
  </si>
  <si>
    <t>COVERS</t>
  </si>
  <si>
    <t>USB outlet</t>
  </si>
  <si>
    <t>Switch panel</t>
  </si>
  <si>
    <t>Navigation lights</t>
  </si>
  <si>
    <t>Main battery switch</t>
  </si>
  <si>
    <t>Bilge pump</t>
  </si>
  <si>
    <t>Battery clips</t>
  </si>
  <si>
    <t>Battery box</t>
  </si>
  <si>
    <t>360 anchoring light</t>
  </si>
  <si>
    <t>ELECTRICAL EQUIPMENT</t>
  </si>
  <si>
    <t>Steering wheel Isotta Titanium Argo</t>
  </si>
  <si>
    <t>Steering gear</t>
  </si>
  <si>
    <t>Steering cable</t>
  </si>
  <si>
    <t>STEERING</t>
  </si>
  <si>
    <t>Special storage compartment for convertible cover</t>
  </si>
  <si>
    <t>Soft seats, 2pcs</t>
  </si>
  <si>
    <t>Soft cushions (front cockpit, back seat)</t>
  </si>
  <si>
    <t>Seats in the bow with storage compartments, glove box</t>
  </si>
  <si>
    <t>Captains seat pedestal adjustable in two directions</t>
  </si>
  <si>
    <t>Anchor storage compartment in the bow, storage compartments in the aft</t>
  </si>
  <si>
    <t>Aft folding sofa</t>
  </si>
  <si>
    <t>INTERIOR</t>
  </si>
  <si>
    <t>Technical access hatch to the recess</t>
  </si>
  <si>
    <t>Stern ladder</t>
  </si>
  <si>
    <t>PVC fender</t>
  </si>
  <si>
    <t>Mount pads for anodes</t>
  </si>
  <si>
    <t>Front low railings, stainless steel</t>
  </si>
  <si>
    <t>EVA covers of stern platforms and front/back storage compartments</t>
  </si>
  <si>
    <t>Echo sounder mount pad</t>
  </si>
  <si>
    <t>Aluminum frame</t>
  </si>
  <si>
    <t>60L fuel tank with fuel level indicator</t>
  </si>
  <si>
    <t>4 pcs stainless steel cleats</t>
  </si>
  <si>
    <t>3 mm reinforced hull</t>
  </si>
  <si>
    <t>BODY</t>
  </si>
  <si>
    <t>Dotari standard</t>
  </si>
  <si>
    <t>Data estimata de livrare:</t>
  </si>
  <si>
    <t>Data comenzii:</t>
  </si>
  <si>
    <t>Numar comanda:</t>
  </si>
  <si>
    <t>Persoane 5</t>
  </si>
  <si>
    <t>Capacitatea Motor recomandat: 75 HP</t>
  </si>
  <si>
    <t>Dimensiuni: 470 x 190 CM, greutateaL 500 kg, 5083 aluminum 3mm</t>
  </si>
  <si>
    <t>Formular comanda</t>
  </si>
  <si>
    <t>Client: EE-VIC47094F323</t>
  </si>
  <si>
    <t>Transport Extra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</si>
</sst>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"/>
    <numFmt numFmtId="165" formatCode="#,##0.0"/>
    <numFmt numFmtId="166" formatCode="dd/mm/yy;@"/>
  </numFmts>
  <fonts count="3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Arial Cyr"/>
      <charset val="204"/>
    </font>
    <font>
      <i/>
      <sz val="11"/>
      <name val="Arial"/>
      <family val="2"/>
      <charset val="204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charset val="204"/>
      <scheme val="minor"/>
    </font>
    <font>
      <sz val="14"/>
      <name val="Calibri"/>
      <family val="2"/>
    </font>
    <font>
      <sz val="12"/>
      <name val="Arial Cyr"/>
      <charset val="204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charset val="204"/>
      <scheme val="minor"/>
    </font>
    <font>
      <sz val="12"/>
      <name val="Calibri"/>
      <family val="2"/>
      <scheme val="minor"/>
    </font>
    <font>
      <u/>
      <sz val="10"/>
      <color theme="10"/>
      <name val="Arial Cyr"/>
      <charset val="204"/>
    </font>
    <font>
      <sz val="14"/>
      <color rgb="FFC00000"/>
      <name val="Calibri"/>
      <family val="2"/>
      <charset val="204"/>
      <scheme val="minor"/>
    </font>
    <font>
      <sz val="14"/>
      <name val="Calibri"/>
      <family val="2"/>
      <charset val="204"/>
      <scheme val="minor"/>
    </font>
    <font>
      <u/>
      <sz val="14"/>
      <color rgb="FFC00000"/>
      <name val="Calibri"/>
      <family val="2"/>
      <scheme val="minor"/>
    </font>
    <font>
      <sz val="14"/>
      <color rgb="FFC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u/>
      <sz val="14"/>
      <color rgb="FFC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i/>
      <sz val="12"/>
      <color theme="1"/>
      <name val="Calibri"/>
      <family val="2"/>
      <charset val="204"/>
      <scheme val="minor"/>
    </font>
    <font>
      <i/>
      <sz val="11"/>
      <color theme="0"/>
      <name val="Arial"/>
      <family val="2"/>
      <charset val="204"/>
    </font>
    <font>
      <sz val="14"/>
      <color theme="0"/>
      <name val="Arial"/>
      <family val="2"/>
      <charset val="204"/>
    </font>
    <font>
      <sz val="10"/>
      <color theme="0"/>
      <name val="Arial Cyr"/>
      <charset val="204"/>
    </font>
    <font>
      <sz val="14"/>
      <name val="Arial"/>
      <family val="2"/>
      <charset val="204"/>
    </font>
    <font>
      <b/>
      <i/>
      <sz val="18"/>
      <color rgb="FF002060"/>
      <name val="Calibri"/>
      <family val="2"/>
      <scheme val="minor"/>
    </font>
    <font>
      <b/>
      <sz val="12"/>
      <color rgb="FF000000"/>
      <name val="Calibri"/>
      <family val="2"/>
      <charset val="204"/>
      <scheme val="minor"/>
    </font>
    <font>
      <b/>
      <i/>
      <sz val="15"/>
      <color indexed="18"/>
      <name val="Book Antiqua"/>
      <family val="1"/>
      <charset val="204"/>
    </font>
    <font>
      <sz val="11"/>
      <name val="Century Gothic"/>
      <family val="2"/>
      <charset val="204"/>
    </font>
    <font>
      <b/>
      <sz val="14"/>
      <color theme="3" tint="-0.24997711111789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BFBFBF"/>
        <bgColor rgb="FF000000"/>
      </patternFill>
    </fill>
    <fill>
      <patternFill patternType="solid">
        <fgColor theme="3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theme="3" tint="0.39994506668294322"/>
      </top>
      <bottom style="thin">
        <color theme="3" tint="0.39994506668294322"/>
      </bottom>
      <diagonal/>
    </border>
    <border>
      <left/>
      <right/>
      <top/>
      <bottom style="thin">
        <color theme="3" tint="0.3999450666829432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3" tint="0.39991454817346722"/>
      </top>
      <bottom style="thin">
        <color theme="3" tint="0.39991454817346722"/>
      </bottom>
      <diagonal/>
    </border>
    <border>
      <left/>
      <right/>
      <top style="thin">
        <color theme="3" tint="0.39988402966399123"/>
      </top>
      <bottom style="thin">
        <color theme="3" tint="0.39988402966399123"/>
      </bottom>
      <diagonal/>
    </border>
    <border>
      <left/>
      <right/>
      <top style="double">
        <color theme="3" tint="0.39991454817346722"/>
      </top>
      <bottom style="thin">
        <color theme="3" tint="0.39991454817346722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3" tint="0.39994506668294322"/>
      </top>
      <bottom/>
      <diagonal/>
    </border>
    <border>
      <left/>
      <right style="thin">
        <color theme="4" tint="0.39997558519241921"/>
      </right>
      <top/>
      <bottom style="thin">
        <color theme="3" tint="0.39994506668294322"/>
      </bottom>
      <diagonal/>
    </border>
    <border>
      <left style="thin">
        <color theme="4" tint="0.39997558519241921"/>
      </left>
      <right/>
      <top/>
      <bottom style="thin">
        <color theme="3" tint="0.39994506668294322"/>
      </bottom>
      <diagonal/>
    </border>
    <border>
      <left/>
      <right/>
      <top style="thin">
        <color theme="0"/>
      </top>
      <bottom/>
      <diagonal/>
    </border>
  </borders>
  <cellStyleXfs count="5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13" fillId="0" borderId="0" applyNumberFormat="0" applyFill="0" applyBorder="0" applyAlignment="0" applyProtection="0"/>
    <xf numFmtId="164" fontId="5" fillId="0" borderId="3" applyNumberFormat="0" applyFont="0" applyBorder="0" applyAlignment="0" applyProtection="0">
      <alignment horizontal="left" vertical="center" wrapText="1"/>
    </xf>
  </cellStyleXfs>
  <cellXfs count="118">
    <xf numFmtId="0" fontId="0" fillId="0" borderId="0" xfId="0"/>
    <xf numFmtId="0" fontId="1" fillId="0" borderId="0" xfId="1"/>
    <xf numFmtId="4" fontId="1" fillId="0" borderId="0" xfId="1" applyNumberFormat="1" applyAlignment="1">
      <alignment horizontal="center" vertical="center"/>
    </xf>
    <xf numFmtId="0" fontId="1" fillId="0" borderId="0" xfId="1" applyFont="1" applyAlignment="1">
      <alignment horizontal="center" vertical="center"/>
    </xf>
    <xf numFmtId="4" fontId="2" fillId="0" borderId="0" xfId="1" applyNumberFormat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3" fillId="0" borderId="0" xfId="1" applyFont="1" applyFill="1" applyAlignment="1">
      <alignment wrapText="1" shrinkToFit="1"/>
    </xf>
    <xf numFmtId="0" fontId="2" fillId="0" borderId="0" xfId="1" applyFont="1" applyAlignment="1">
      <alignment horizontal="left" vertical="center"/>
    </xf>
    <xf numFmtId="4" fontId="4" fillId="0" borderId="0" xfId="1" applyNumberFormat="1" applyFont="1" applyAlignment="1">
      <alignment horizontal="center" vertical="center"/>
    </xf>
    <xf numFmtId="0" fontId="5" fillId="0" borderId="0" xfId="1" applyFont="1" applyFill="1" applyAlignment="1">
      <alignment horizontal="left" vertical="center"/>
    </xf>
    <xf numFmtId="0" fontId="6" fillId="0" borderId="0" xfId="1" applyFont="1" applyFill="1" applyAlignment="1" applyProtection="1">
      <alignment horizontal="left" vertical="center"/>
      <protection locked="0"/>
    </xf>
    <xf numFmtId="0" fontId="1" fillId="0" borderId="0" xfId="1" applyFill="1" applyAlignment="1"/>
    <xf numFmtId="4" fontId="4" fillId="0" borderId="0" xfId="1" applyNumberFormat="1" applyFont="1" applyFill="1" applyAlignment="1">
      <alignment horizontal="center" vertical="center"/>
    </xf>
    <xf numFmtId="0" fontId="1" fillId="0" borderId="0" xfId="1" applyFill="1" applyAlignment="1">
      <alignment horizontal="center" vertical="center"/>
    </xf>
    <xf numFmtId="49" fontId="7" fillId="0" borderId="0" xfId="1" applyNumberFormat="1" applyFont="1" applyAlignment="1">
      <alignment horizontal="left" vertical="center"/>
    </xf>
    <xf numFmtId="0" fontId="1" fillId="0" borderId="0" xfId="1" applyFill="1"/>
    <xf numFmtId="0" fontId="2" fillId="0" borderId="0" xfId="1" applyFont="1"/>
    <xf numFmtId="0" fontId="8" fillId="2" borderId="0" xfId="1" applyFont="1" applyFill="1"/>
    <xf numFmtId="0" fontId="2" fillId="0" borderId="0" xfId="1" applyFont="1" applyFill="1" applyAlignment="1">
      <alignment horizontal="right"/>
    </xf>
    <xf numFmtId="4" fontId="9" fillId="0" borderId="0" xfId="1" applyNumberFormat="1" applyFont="1" applyFill="1" applyBorder="1" applyAlignment="1">
      <alignment vertical="center"/>
    </xf>
    <xf numFmtId="9" fontId="9" fillId="0" borderId="0" xfId="2" applyFont="1" applyFill="1" applyBorder="1" applyAlignment="1">
      <alignment horizontal="left" vertical="center"/>
    </xf>
    <xf numFmtId="4" fontId="9" fillId="0" borderId="0" xfId="1" applyNumberFormat="1" applyFont="1" applyFill="1" applyBorder="1" applyAlignment="1">
      <alignment horizontal="left" vertical="center"/>
    </xf>
    <xf numFmtId="0" fontId="10" fillId="0" borderId="0" xfId="1" applyFont="1" applyFill="1" applyAlignment="1">
      <alignment horizontal="left" vertical="center"/>
    </xf>
    <xf numFmtId="9" fontId="9" fillId="0" borderId="0" xfId="2" applyFont="1" applyBorder="1" applyAlignment="1">
      <alignment horizontal="left" vertical="center"/>
    </xf>
    <xf numFmtId="164" fontId="5" fillId="0" borderId="0" xfId="1" applyNumberFormat="1" applyFont="1" applyFill="1" applyAlignment="1">
      <alignment wrapText="1"/>
    </xf>
    <xf numFmtId="0" fontId="8" fillId="0" borderId="0" xfId="1" applyFont="1" applyFill="1"/>
    <xf numFmtId="4" fontId="9" fillId="0" borderId="0" xfId="1" applyNumberFormat="1" applyFont="1" applyFill="1" applyBorder="1" applyAlignment="1">
      <alignment horizontal="center" vertical="center"/>
    </xf>
    <xf numFmtId="4" fontId="11" fillId="0" borderId="1" xfId="1" applyNumberFormat="1" applyFont="1" applyFill="1" applyBorder="1" applyAlignment="1">
      <alignment horizontal="center" vertical="top"/>
    </xf>
    <xf numFmtId="1" fontId="11" fillId="0" borderId="1" xfId="1" applyNumberFormat="1" applyFont="1" applyFill="1" applyBorder="1" applyAlignment="1">
      <alignment horizontal="center" vertical="top" wrapText="1" shrinkToFit="1"/>
    </xf>
    <xf numFmtId="2" fontId="12" fillId="0" borderId="1" xfId="1" applyNumberFormat="1" applyFont="1" applyFill="1" applyBorder="1" applyAlignment="1">
      <alignment horizontal="right" vertical="top" wrapText="1"/>
    </xf>
    <xf numFmtId="164" fontId="14" fillId="0" borderId="1" xfId="3" applyNumberFormat="1" applyFont="1" applyFill="1" applyBorder="1" applyAlignment="1">
      <alignment horizontal="left" vertical="top" wrapText="1"/>
    </xf>
    <xf numFmtId="164" fontId="15" fillId="0" borderId="1" xfId="1" applyNumberFormat="1" applyFont="1" applyFill="1" applyBorder="1" applyAlignment="1">
      <alignment horizontal="left" vertical="top" wrapText="1"/>
    </xf>
    <xf numFmtId="4" fontId="12" fillId="0" borderId="1" xfId="1" applyNumberFormat="1" applyFont="1" applyFill="1" applyBorder="1" applyAlignment="1">
      <alignment horizontal="center" vertical="top"/>
    </xf>
    <xf numFmtId="1" fontId="12" fillId="0" borderId="1" xfId="1" applyNumberFormat="1" applyFont="1" applyFill="1" applyBorder="1" applyAlignment="1">
      <alignment horizontal="center" vertical="top" wrapText="1" shrinkToFit="1"/>
    </xf>
    <xf numFmtId="164" fontId="16" fillId="0" borderId="1" xfId="3" applyNumberFormat="1" applyFont="1" applyFill="1" applyBorder="1" applyAlignment="1">
      <alignment horizontal="left" vertical="top" wrapText="1"/>
    </xf>
    <xf numFmtId="164" fontId="5" fillId="0" borderId="1" xfId="1" applyNumberFormat="1" applyFont="1" applyFill="1" applyBorder="1" applyAlignment="1">
      <alignment horizontal="left" vertical="top" wrapText="1"/>
    </xf>
    <xf numFmtId="2" fontId="12" fillId="0" borderId="1" xfId="1" applyNumberFormat="1" applyFont="1" applyFill="1" applyBorder="1" applyAlignment="1">
      <alignment horizontal="right" vertical="top"/>
    </xf>
    <xf numFmtId="164" fontId="17" fillId="0" borderId="1" xfId="1" applyNumberFormat="1" applyFont="1" applyFill="1" applyBorder="1" applyAlignment="1">
      <alignment horizontal="left" vertical="top" wrapText="1"/>
    </xf>
    <xf numFmtId="0" fontId="1" fillId="0" borderId="0" xfId="1" applyFill="1" applyAlignment="1">
      <alignment horizontal="right" vertical="center"/>
    </xf>
    <xf numFmtId="4" fontId="12" fillId="0" borderId="1" xfId="1" applyNumberFormat="1" applyFont="1" applyFill="1" applyBorder="1" applyAlignment="1">
      <alignment horizontal="right" vertical="top"/>
    </xf>
    <xf numFmtId="164" fontId="18" fillId="0" borderId="1" xfId="1" applyNumberFormat="1" applyFont="1" applyFill="1" applyBorder="1" applyAlignment="1">
      <alignment horizontal="left" vertical="top" wrapText="1"/>
    </xf>
    <xf numFmtId="0" fontId="3" fillId="0" borderId="0" xfId="1" applyFont="1" applyFill="1" applyAlignment="1">
      <alignment vertical="center" wrapText="1" shrinkToFit="1"/>
    </xf>
    <xf numFmtId="0" fontId="3" fillId="2" borderId="0" xfId="1" applyFont="1" applyFill="1" applyAlignment="1">
      <alignment vertical="center" wrapText="1" shrinkToFit="1"/>
    </xf>
    <xf numFmtId="4" fontId="19" fillId="0" borderId="2" xfId="1" applyNumberFormat="1" applyFont="1" applyFill="1" applyBorder="1" applyAlignment="1">
      <alignment horizontal="center" vertical="center" wrapText="1"/>
    </xf>
    <xf numFmtId="164" fontId="19" fillId="0" borderId="2" xfId="1" applyNumberFormat="1" applyFont="1" applyFill="1" applyBorder="1" applyAlignment="1">
      <alignment horizontal="center" vertical="center" wrapText="1"/>
    </xf>
    <xf numFmtId="4" fontId="9" fillId="2" borderId="4" xfId="4" applyNumberFormat="1" applyFont="1" applyFill="1" applyBorder="1" applyAlignment="1">
      <alignment vertical="center"/>
    </xf>
    <xf numFmtId="9" fontId="9" fillId="2" borderId="4" xfId="4" applyNumberFormat="1" applyFont="1" applyFill="1" applyBorder="1" applyAlignment="1">
      <alignment horizontal="left" vertical="center"/>
    </xf>
    <xf numFmtId="4" fontId="9" fillId="2" borderId="4" xfId="4" applyNumberFormat="1" applyFont="1" applyFill="1" applyBorder="1" applyAlignment="1">
      <alignment horizontal="left" vertical="center"/>
    </xf>
    <xf numFmtId="0" fontId="10" fillId="2" borderId="4" xfId="4" applyNumberFormat="1" applyFont="1" applyFill="1" applyBorder="1" applyAlignment="1">
      <alignment horizontal="left" vertical="center"/>
    </xf>
    <xf numFmtId="4" fontId="9" fillId="2" borderId="5" xfId="4" applyNumberFormat="1" applyFont="1" applyFill="1" applyBorder="1" applyAlignment="1">
      <alignment vertical="center"/>
    </xf>
    <xf numFmtId="9" fontId="9" fillId="2" borderId="5" xfId="4" applyNumberFormat="1" applyFont="1" applyFill="1" applyBorder="1" applyAlignment="1">
      <alignment horizontal="left" vertical="center"/>
    </xf>
    <xf numFmtId="4" fontId="9" fillId="2" borderId="5" xfId="4" applyNumberFormat="1" applyFont="1" applyFill="1" applyBorder="1" applyAlignment="1">
      <alignment horizontal="left" vertical="center"/>
    </xf>
    <xf numFmtId="0" fontId="10" fillId="2" borderId="5" xfId="4" applyNumberFormat="1" applyFont="1" applyFill="1" applyBorder="1" applyAlignment="1">
      <alignment horizontal="left" vertical="center"/>
    </xf>
    <xf numFmtId="164" fontId="5" fillId="2" borderId="5" xfId="4" applyNumberFormat="1" applyFont="1" applyFill="1" applyBorder="1" applyAlignment="1">
      <alignment wrapText="1"/>
    </xf>
    <xf numFmtId="4" fontId="9" fillId="2" borderId="6" xfId="4" applyNumberFormat="1" applyFont="1" applyFill="1" applyBorder="1" applyAlignment="1">
      <alignment vertical="center"/>
    </xf>
    <xf numFmtId="4" fontId="9" fillId="2" borderId="6" xfId="4" applyNumberFormat="1" applyFont="1" applyFill="1" applyBorder="1" applyAlignment="1">
      <alignment horizontal="center" vertical="center"/>
    </xf>
    <xf numFmtId="4" fontId="9" fillId="2" borderId="6" xfId="4" applyNumberFormat="1" applyFont="1" applyFill="1" applyBorder="1" applyAlignment="1">
      <alignment horizontal="left" vertical="center"/>
    </xf>
    <xf numFmtId="164" fontId="5" fillId="2" borderId="6" xfId="4" applyNumberFormat="1" applyFont="1" applyFill="1" applyBorder="1" applyAlignment="1">
      <alignment wrapText="1"/>
    </xf>
    <xf numFmtId="0" fontId="2" fillId="0" borderId="0" xfId="1" applyFont="1" applyFill="1" applyAlignment="1"/>
    <xf numFmtId="4" fontId="12" fillId="0" borderId="7" xfId="4" applyNumberFormat="1" applyFont="1" applyBorder="1" applyAlignment="1">
      <alignment horizontal="right" vertical="center"/>
    </xf>
    <xf numFmtId="1" fontId="12" fillId="0" borderId="7" xfId="4" applyNumberFormat="1" applyFont="1" applyBorder="1" applyAlignment="1">
      <alignment horizontal="center" vertical="center" wrapText="1" shrinkToFit="1"/>
    </xf>
    <xf numFmtId="165" fontId="12" fillId="0" borderId="7" xfId="4" applyNumberFormat="1" applyFont="1" applyBorder="1" applyAlignment="1">
      <alignment horizontal="right" vertical="center"/>
    </xf>
    <xf numFmtId="0" fontId="20" fillId="0" borderId="7" xfId="3" applyNumberFormat="1" applyFont="1" applyBorder="1" applyAlignment="1">
      <alignment horizontal="center" vertical="center" wrapText="1"/>
    </xf>
    <xf numFmtId="0" fontId="15" fillId="0" borderId="7" xfId="1" applyFont="1" applyBorder="1" applyAlignment="1">
      <alignment horizontal="left" vertical="top"/>
    </xf>
    <xf numFmtId="164" fontId="20" fillId="0" borderId="7" xfId="4" applyNumberFormat="1" applyFont="1" applyBorder="1" applyAlignment="1">
      <alignment horizontal="center" vertical="center" wrapText="1"/>
    </xf>
    <xf numFmtId="0" fontId="15" fillId="0" borderId="7" xfId="1" applyFont="1" applyBorder="1" applyAlignment="1">
      <alignment horizontal="left" vertical="top" wrapText="1"/>
    </xf>
    <xf numFmtId="164" fontId="20" fillId="0" borderId="7" xfId="4" applyNumberFormat="1" applyFont="1" applyBorder="1" applyAlignment="1" applyProtection="1">
      <alignment horizontal="center" vertical="center" wrapText="1"/>
    </xf>
    <xf numFmtId="0" fontId="15" fillId="0" borderId="8" xfId="1" applyFont="1" applyBorder="1" applyAlignment="1">
      <alignment horizontal="left" vertical="top"/>
    </xf>
    <xf numFmtId="164" fontId="20" fillId="0" borderId="7" xfId="4" applyNumberFormat="1" applyFont="1" applyBorder="1" applyAlignment="1" applyProtection="1">
      <alignment horizontal="center" vertical="center" wrapText="1"/>
      <protection locked="0"/>
    </xf>
    <xf numFmtId="0" fontId="2" fillId="0" borderId="0" xfId="1" applyFont="1" applyFill="1" applyAlignment="1">
      <alignment horizontal="center" vertical="center" wrapText="1"/>
    </xf>
    <xf numFmtId="0" fontId="2" fillId="0" borderId="0" xfId="1" applyFont="1" applyFill="1"/>
    <xf numFmtId="4" fontId="19" fillId="3" borderId="9" xfId="1" applyNumberFormat="1" applyFont="1" applyFill="1" applyBorder="1" applyAlignment="1">
      <alignment horizontal="center" vertical="center" wrapText="1"/>
    </xf>
    <xf numFmtId="164" fontId="19" fillId="3" borderId="9" xfId="1" applyNumberFormat="1" applyFont="1" applyFill="1" applyBorder="1" applyAlignment="1">
      <alignment horizontal="center" vertical="center" wrapText="1"/>
    </xf>
    <xf numFmtId="4" fontId="12" fillId="2" borderId="10" xfId="1" applyNumberFormat="1" applyFont="1" applyFill="1" applyBorder="1" applyAlignment="1">
      <alignment horizontal="right" vertical="center"/>
    </xf>
    <xf numFmtId="1" fontId="12" fillId="2" borderId="10" xfId="1" applyNumberFormat="1" applyFont="1" applyFill="1" applyBorder="1" applyAlignment="1">
      <alignment horizontal="center" vertical="center" wrapText="1" shrinkToFit="1"/>
    </xf>
    <xf numFmtId="164" fontId="5" fillId="2" borderId="10" xfId="1" applyNumberFormat="1" applyFont="1" applyFill="1" applyBorder="1" applyAlignment="1">
      <alignment horizontal="left" vertical="center" wrapText="1"/>
    </xf>
    <xf numFmtId="4" fontId="12" fillId="4" borderId="1" xfId="1" applyNumberFormat="1" applyFont="1" applyFill="1" applyBorder="1" applyAlignment="1">
      <alignment horizontal="right" vertical="center"/>
    </xf>
    <xf numFmtId="1" fontId="12" fillId="4" borderId="1" xfId="1" applyNumberFormat="1" applyFont="1" applyFill="1" applyBorder="1" applyAlignment="1">
      <alignment horizontal="center" vertical="center" wrapText="1" shrinkToFit="1"/>
    </xf>
    <xf numFmtId="164" fontId="10" fillId="4" borderId="1" xfId="1" applyNumberFormat="1" applyFont="1" applyFill="1" applyBorder="1" applyAlignment="1">
      <alignment horizontal="left" vertical="center" wrapText="1"/>
    </xf>
    <xf numFmtId="0" fontId="3" fillId="0" borderId="0" xfId="1" applyFont="1" applyAlignment="1">
      <alignment wrapText="1" shrinkToFit="1"/>
    </xf>
    <xf numFmtId="4" fontId="19" fillId="3" borderId="11" xfId="1" applyNumberFormat="1" applyFont="1" applyFill="1" applyBorder="1" applyAlignment="1">
      <alignment horizontal="center" vertical="center" wrapText="1"/>
    </xf>
    <xf numFmtId="4" fontId="19" fillId="3" borderId="2" xfId="1" applyNumberFormat="1" applyFont="1" applyFill="1" applyBorder="1" applyAlignment="1">
      <alignment horizontal="center" vertical="center" wrapText="1"/>
    </xf>
    <xf numFmtId="0" fontId="19" fillId="3" borderId="2" xfId="1" applyNumberFormat="1" applyFont="1" applyFill="1" applyBorder="1" applyAlignment="1">
      <alignment horizontal="center" vertical="center" wrapText="1"/>
    </xf>
    <xf numFmtId="0" fontId="19" fillId="3" borderId="12" xfId="1" applyNumberFormat="1" applyFont="1" applyFill="1" applyBorder="1" applyAlignment="1">
      <alignment horizontal="center" vertical="center" wrapText="1"/>
    </xf>
    <xf numFmtId="0" fontId="21" fillId="2" borderId="0" xfId="1" applyFont="1" applyFill="1" applyAlignment="1">
      <alignment horizontal="left" vertical="top" wrapText="1" shrinkToFit="1"/>
    </xf>
    <xf numFmtId="0" fontId="22" fillId="0" borderId="0" xfId="1" applyFont="1"/>
    <xf numFmtId="0" fontId="22" fillId="5" borderId="0" xfId="1" applyFont="1" applyFill="1"/>
    <xf numFmtId="4" fontId="23" fillId="2" borderId="0" xfId="1" applyNumberFormat="1" applyFont="1" applyFill="1" applyBorder="1" applyAlignment="1">
      <alignment horizontal="left" vertical="top"/>
    </xf>
    <xf numFmtId="166" fontId="21" fillId="2" borderId="0" xfId="1" applyNumberFormat="1" applyFont="1" applyFill="1" applyBorder="1" applyAlignment="1">
      <alignment horizontal="left" vertical="top"/>
    </xf>
    <xf numFmtId="4" fontId="21" fillId="2" borderId="13" xfId="1" applyNumberFormat="1" applyFont="1" applyFill="1" applyBorder="1" applyAlignment="1">
      <alignment horizontal="left" vertical="top"/>
    </xf>
    <xf numFmtId="0" fontId="23" fillId="2" borderId="0" xfId="1" applyFont="1" applyFill="1" applyBorder="1" applyAlignment="1">
      <alignment horizontal="left" vertical="top"/>
    </xf>
    <xf numFmtId="0" fontId="21" fillId="2" borderId="0" xfId="1" applyFont="1" applyFill="1" applyBorder="1" applyAlignment="1">
      <alignment horizontal="left" vertical="top"/>
    </xf>
    <xf numFmtId="0" fontId="21" fillId="2" borderId="0" xfId="1" applyFont="1" applyFill="1" applyAlignment="1">
      <alignment vertical="top" wrapText="1" shrinkToFit="1"/>
    </xf>
    <xf numFmtId="4" fontId="3" fillId="0" borderId="0" xfId="1" applyNumberFormat="1" applyFont="1" applyAlignment="1">
      <alignment wrapText="1" shrinkToFit="1"/>
    </xf>
    <xf numFmtId="3" fontId="21" fillId="2" borderId="0" xfId="1" applyNumberFormat="1" applyFont="1" applyFill="1" applyBorder="1" applyAlignment="1">
      <alignment horizontal="left" vertical="top"/>
    </xf>
    <xf numFmtId="4" fontId="21" fillId="2" borderId="0" xfId="1" applyNumberFormat="1" applyFont="1" applyFill="1" applyBorder="1" applyAlignment="1">
      <alignment horizontal="left" vertical="top"/>
    </xf>
    <xf numFmtId="0" fontId="3" fillId="0" borderId="0" xfId="1" applyFont="1" applyAlignment="1">
      <alignment vertical="top" wrapText="1" shrinkToFit="1"/>
    </xf>
    <xf numFmtId="4" fontId="3" fillId="0" borderId="0" xfId="1" applyNumberFormat="1" applyFont="1" applyAlignment="1">
      <alignment vertical="top" wrapText="1" shrinkToFit="1"/>
    </xf>
    <xf numFmtId="4" fontId="24" fillId="6" borderId="0" xfId="1" applyNumberFormat="1" applyFont="1" applyFill="1" applyBorder="1" applyAlignment="1">
      <alignment horizontal="center" vertical="center"/>
    </xf>
    <xf numFmtId="0" fontId="25" fillId="6" borderId="0" xfId="1" applyFont="1" applyFill="1" applyBorder="1" applyAlignment="1">
      <alignment vertical="center"/>
    </xf>
    <xf numFmtId="4" fontId="26" fillId="6" borderId="0" xfId="1" applyNumberFormat="1" applyFont="1" applyFill="1" applyBorder="1" applyAlignment="1">
      <alignment horizontal="right" vertical="center"/>
    </xf>
    <xf numFmtId="0" fontId="19" fillId="6" borderId="0" xfId="1" applyFont="1" applyFill="1" applyAlignment="1">
      <alignment horizontal="center" vertical="center" wrapText="1" shrinkToFit="1"/>
    </xf>
    <xf numFmtId="0" fontId="1" fillId="0" borderId="0" xfId="1" applyFont="1" applyFill="1"/>
    <xf numFmtId="0" fontId="1" fillId="0" borderId="0" xfId="1" applyFont="1" applyFill="1" applyAlignment="1">
      <alignment vertical="center"/>
    </xf>
    <xf numFmtId="0" fontId="5" fillId="0" borderId="0" xfId="1" applyFont="1" applyFill="1"/>
    <xf numFmtId="4" fontId="1" fillId="0" borderId="0" xfId="1" applyNumberFormat="1" applyFont="1" applyFill="1" applyAlignment="1">
      <alignment vertical="center"/>
    </xf>
    <xf numFmtId="0" fontId="27" fillId="0" borderId="0" xfId="1" applyFont="1" applyFill="1" applyBorder="1" applyAlignment="1">
      <alignment vertical="center"/>
    </xf>
    <xf numFmtId="0" fontId="1" fillId="0" borderId="0" xfId="1" applyAlignment="1">
      <alignment horizontal="left" vertical="center"/>
    </xf>
    <xf numFmtId="0" fontId="28" fillId="0" borderId="0" xfId="1" applyFont="1" applyAlignment="1">
      <alignment horizontal="left" vertical="center"/>
    </xf>
    <xf numFmtId="0" fontId="29" fillId="0" borderId="0" xfId="1" applyFont="1"/>
    <xf numFmtId="0" fontId="30" fillId="0" borderId="0" xfId="1" applyFont="1" applyAlignment="1">
      <alignment horizontal="left" vertical="center"/>
    </xf>
    <xf numFmtId="0" fontId="31" fillId="0" borderId="0" xfId="1" applyFont="1" applyAlignment="1">
      <alignment horizontal="right" vertical="center"/>
    </xf>
    <xf numFmtId="0" fontId="32" fillId="0" borderId="0" xfId="1" applyFont="1"/>
    <xf numFmtId="4" fontId="1" fillId="0" borderId="0" xfId="1" applyNumberFormat="1" applyAlignment="1">
      <alignment vertical="center"/>
    </xf>
    <xf numFmtId="0" fontId="1" fillId="0" borderId="0" xfId="1" applyFont="1" applyAlignment="1">
      <alignment wrapText="1"/>
    </xf>
    <xf numFmtId="0" fontId="1" fillId="2" borderId="0" xfId="1" applyFill="1"/>
    <xf numFmtId="0" fontId="6" fillId="0" borderId="0" xfId="1" applyFont="1" applyFill="1"/>
    <xf numFmtId="164" fontId="6" fillId="2" borderId="10" xfId="1" applyNumberFormat="1" applyFont="1" applyFill="1" applyBorder="1" applyAlignment="1">
      <alignment horizontal="left" vertical="center" wrapText="1"/>
    </xf>
  </cellXfs>
  <cellStyles count="5">
    <cellStyle name="Hyperlink" xfId="3" builtinId="8"/>
    <cellStyle name="Normal" xfId="0" builtinId="0"/>
    <cellStyle name="Normal 2" xfId="1" xr:uid="{5C18B1E2-BA73-425D-A6A6-E24C771D28A2}"/>
    <cellStyle name="Percent 2" xfId="2" xr:uid="{E33518E9-E291-4939-878C-3F08F0F2339F}"/>
    <cellStyle name="Начертание 1" xfId="4" xr:uid="{F1A329FF-A48F-4DED-903E-B91C9FDAFF69}"/>
  </cellStyles>
  <dxfs count="17">
    <dxf>
      <border outline="0">
        <top style="thin">
          <color rgb="FF538DD5"/>
        </top>
      </border>
    </dxf>
    <dxf>
      <border outline="0">
        <top style="thin">
          <color rgb="FF538DD5"/>
        </top>
        <bottom style="double">
          <color rgb="FF538DD5"/>
        </bottom>
      </border>
    </dxf>
    <dxf>
      <border outline="0">
        <bottom style="thin">
          <color rgb="FF538DD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scheme val="minor"/>
      </font>
      <numFmt numFmtId="4" formatCode="#,##0.00"/>
      <fill>
        <patternFill patternType="solid">
          <fgColor indexed="64"/>
          <bgColor theme="4" tint="-0.249977111117893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4" formatCode="#,##0.00"/>
      <fill>
        <patternFill patternType="none">
          <fgColor indexed="64"/>
          <bgColor indexed="65"/>
        </patternFill>
      </fill>
      <alignment horizontal="center" vertical="top" textRotation="0" wrapText="0" indent="0" justifyLastLine="0" shrinkToFit="0" readingOrder="0"/>
      <border diagonalUp="0" diagonalDown="0" outline="0">
        <left/>
        <right/>
        <top style="thin">
          <color theme="3" tint="0.39994506668294322"/>
        </top>
        <bottom style="thin">
          <color theme="3" tint="0.399945066682943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1" formatCode="0"/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1" readingOrder="0"/>
      <border diagonalUp="0" diagonalDown="0" outline="0">
        <left/>
        <right/>
        <top style="thin">
          <color theme="3" tint="0.39994506668294322"/>
        </top>
        <bottom style="thin">
          <color theme="3" tint="0.39994506668294322"/>
        </bottom>
      </border>
    </dxf>
    <dxf>
      <alignment horizontal="right" vertical="top" textRotation="0" indent="0" justifyLastLine="0" shrinkToFit="0" readingOrder="0"/>
      <border diagonalUp="0" diagonalDown="0" outline="0">
        <left/>
        <right/>
        <top style="thin">
          <color theme="3" tint="0.39994506668294322"/>
        </top>
        <bottom style="thin">
          <color theme="3" tint="0.399945066682943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C00000"/>
        <name val="Calibri"/>
        <scheme val="minor"/>
      </font>
      <numFmt numFmtId="164" formatCode="000000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 outline="0">
        <left/>
        <right/>
        <top style="thin">
          <color theme="3" tint="0.39994506668294322"/>
        </top>
        <bottom style="thin">
          <color theme="3" tint="0.399945066682943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4" formatCode="000000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 outline="0">
        <left/>
        <right/>
        <top style="thin">
          <color theme="3" tint="0.39994506668294322"/>
        </top>
        <bottom style="thin">
          <color theme="3" tint="0.39994506668294322"/>
        </bottom>
      </border>
    </dxf>
    <dxf>
      <border>
        <top style="thin">
          <color rgb="FF538DD5"/>
        </top>
      </border>
    </dxf>
    <dxf>
      <border diagonalUp="0" diagonalDown="0">
        <left/>
        <right/>
        <top style="thin">
          <color rgb="FF538DD5"/>
        </top>
        <bottom style="double">
          <color rgb="FF538DD5"/>
        </bottom>
      </border>
    </dxf>
    <dxf>
      <alignment horizontal="left" vertical="top" textRotation="0" indent="0" justifyLastLine="0" readingOrder="0"/>
    </dxf>
    <dxf>
      <border>
        <bottom style="thin">
          <color rgb="FF538DD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scheme val="minor"/>
      </font>
      <numFmt numFmtId="4" formatCode="#,##0.0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scheme val="minor"/>
      </font>
      <numFmt numFmtId="4" formatCode="#,##0.00"/>
      <fill>
        <patternFill patternType="solid">
          <fgColor indexed="64"/>
          <bgColor theme="4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</xdr:row>
      <xdr:rowOff>0</xdr:rowOff>
    </xdr:from>
    <xdr:ext cx="304800" cy="300567"/>
    <xdr:sp macro="" textlink="">
      <xdr:nvSpPr>
        <xdr:cNvPr id="2" name="AutoShape 3" descr="Victory">
          <a:extLst>
            <a:ext uri="{FF2B5EF4-FFF2-40B4-BE49-F238E27FC236}">
              <a16:creationId xmlns:a16="http://schemas.microsoft.com/office/drawing/2014/main" id="{86B35967-4327-495D-BECD-5FF4832E183C}"/>
            </a:ext>
          </a:extLst>
        </xdr:cNvPr>
        <xdr:cNvSpPr>
          <a:spLocks noChangeAspect="1" noChangeArrowheads="1"/>
        </xdr:cNvSpPr>
      </xdr:nvSpPr>
      <xdr:spPr bwMode="auto">
        <a:xfrm>
          <a:off x="1743075" y="161925"/>
          <a:ext cx="304800" cy="3005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0</xdr:row>
      <xdr:rowOff>0</xdr:rowOff>
    </xdr:from>
    <xdr:ext cx="304800" cy="304800"/>
    <xdr:sp macro="" textlink="">
      <xdr:nvSpPr>
        <xdr:cNvPr id="3" name="AutoShape 4" descr="Victory">
          <a:extLst>
            <a:ext uri="{FF2B5EF4-FFF2-40B4-BE49-F238E27FC236}">
              <a16:creationId xmlns:a16="http://schemas.microsoft.com/office/drawing/2014/main" id="{2E9CF4B8-51A7-45CC-99E9-61CDBB32FC25}"/>
            </a:ext>
          </a:extLst>
        </xdr:cNvPr>
        <xdr:cNvSpPr>
          <a:spLocks noChangeAspect="1" noChangeArrowheads="1"/>
        </xdr:cNvSpPr>
      </xdr:nvSpPr>
      <xdr:spPr bwMode="auto">
        <a:xfrm>
          <a:off x="11620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</xdr:col>
      <xdr:colOff>21167</xdr:colOff>
      <xdr:row>0</xdr:row>
      <xdr:rowOff>74084</xdr:rowOff>
    </xdr:from>
    <xdr:ext cx="3894666" cy="2825749"/>
    <xdr:pic>
      <xdr:nvPicPr>
        <xdr:cNvPr id="4" name="Picture 3">
          <a:extLst>
            <a:ext uri="{FF2B5EF4-FFF2-40B4-BE49-F238E27FC236}">
              <a16:creationId xmlns:a16="http://schemas.microsoft.com/office/drawing/2014/main" id="{F1F1D47A-154E-490F-96D6-BEBC5754C7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2192" y="74084"/>
          <a:ext cx="3894666" cy="2825749"/>
        </a:xfrm>
        <a:prstGeom prst="rect">
          <a:avLst/>
        </a:prstGeom>
      </xdr:spPr>
    </xdr:pic>
    <xdr:clientData/>
  </xdr:oneCellAnchor>
  <xdr:oneCellAnchor>
    <xdr:from>
      <xdr:col>0</xdr:col>
      <xdr:colOff>4984749</xdr:colOff>
      <xdr:row>10</xdr:row>
      <xdr:rowOff>338666</xdr:rowOff>
    </xdr:from>
    <xdr:ext cx="3915834" cy="2275417"/>
    <xdr:pic>
      <xdr:nvPicPr>
        <xdr:cNvPr id="5" name="Picture 4">
          <a:extLst>
            <a:ext uri="{FF2B5EF4-FFF2-40B4-BE49-F238E27FC236}">
              <a16:creationId xmlns:a16="http://schemas.microsoft.com/office/drawing/2014/main" id="{D8D9741A-1766-4D1E-B82B-D36EEFCA7D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84199" y="1776941"/>
          <a:ext cx="3915834" cy="2275417"/>
        </a:xfrm>
        <a:prstGeom prst="rect">
          <a:avLst/>
        </a:prstGeom>
      </xdr:spPr>
    </xdr:pic>
    <xdr:clientData/>
  </xdr:oneCellAnchor>
  <xdr:oneCellAnchor>
    <xdr:from>
      <xdr:col>1</xdr:col>
      <xdr:colOff>1</xdr:colOff>
      <xdr:row>23</xdr:row>
      <xdr:rowOff>26974</xdr:rowOff>
    </xdr:from>
    <xdr:ext cx="3915831" cy="2733515"/>
    <xdr:pic>
      <xdr:nvPicPr>
        <xdr:cNvPr id="6" name="Picture 5">
          <a:extLst>
            <a:ext uri="{FF2B5EF4-FFF2-40B4-BE49-F238E27FC236}">
              <a16:creationId xmlns:a16="http://schemas.microsoft.com/office/drawing/2014/main" id="{3B68B665-A3DF-4792-8020-70BFE2A333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81026" y="3751249"/>
          <a:ext cx="3915831" cy="2733515"/>
        </a:xfrm>
        <a:prstGeom prst="rect">
          <a:avLst/>
        </a:prstGeom>
      </xdr:spPr>
    </xdr:pic>
    <xdr:clientData/>
  </xdr:oneCellAnchor>
  <xdr:oneCellAnchor>
    <xdr:from>
      <xdr:col>3</xdr:col>
      <xdr:colOff>63500</xdr:colOff>
      <xdr:row>84</xdr:row>
      <xdr:rowOff>154317</xdr:rowOff>
    </xdr:from>
    <xdr:ext cx="1812926" cy="1197176"/>
    <xdr:pic>
      <xdr:nvPicPr>
        <xdr:cNvPr id="7" name="Picture 6">
          <a:extLst>
            <a:ext uri="{FF2B5EF4-FFF2-40B4-BE49-F238E27FC236}">
              <a16:creationId xmlns:a16="http://schemas.microsoft.com/office/drawing/2014/main" id="{20B17D54-0D13-4352-9D0C-C402B3F6C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6575" y="13756017"/>
          <a:ext cx="1812926" cy="11971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CAF0109-BD58-48A7-86DD-C07E9F5DE8A5}" name="Таблица63229" displayName="Таблица63229" ref="A51:E71" totalsRowShown="0" headerRowDxfId="16" headerRowBorderDxfId="15" tableBorderDxfId="14">
  <tableColumns count="5">
    <tableColumn id="1" xr3:uid="{1D24C6A0-D8FA-40BE-BBBF-E38F6E2646D7}" name="Optiuni Suplimentare"/>
    <tableColumn id="2" xr3:uid="{12E1AF55-06FB-4D59-839A-3587F91BC0C6}" name="pic"/>
    <tableColumn id="3" xr3:uid="{69E7C033-7045-498F-9E40-A1D95BC82B17}" name="Pret, €"/>
    <tableColumn id="4" xr3:uid="{1FBD3C34-E9C2-45C0-A40C-295972537A86}" name="Cantitate"/>
    <tableColumn id="5" xr3:uid="{05F45540-DE39-4567-A659-8D1C1E11A578}" name="Subtotal, €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118E6AF-EA12-4053-BC6C-C30B1BC83C4B}" name="Таблица17430" displayName="Таблица17430" ref="A72:E81" totalsRowShown="0" headerRowDxfId="13" dataDxfId="11" headerRowBorderDxfId="12" tableBorderDxfId="10" totalsRowBorderDxfId="9">
  <tableColumns count="5">
    <tableColumn id="1" xr3:uid="{354F2399-1AAA-4144-AE15-2464CEA39D37}" name="MOTOR Termic, PERIDOC" dataDxfId="8"/>
    <tableColumn id="2" xr3:uid="{9D225EB7-9346-4C1A-A69F-D075E55002D6}" name="pic" dataDxfId="7"/>
    <tableColumn id="3" xr3:uid="{763C683B-B338-4D01-B3E0-2DF83C2F86E8}" name="Pret, €" dataDxfId="6"/>
    <tableColumn id="4" xr3:uid="{55A3A58C-ECEB-411D-8500-3846A80E180D}" name="Cantitate" dataDxfId="5"/>
    <tableColumn id="5" xr3:uid="{FEE2E3BE-B305-4D95-B9B1-5F757360BBE0}" name="Subtotal, €" dataDxfId="4">
      <calculatedColumnFormula>C73*D73</calculatedColumnFormula>
    </tableColumn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151A5F6-0FD3-408C-B452-5EB7EEAC0950}" name="Таблица21531" displayName="Таблица21531" ref="A48:E50" totalsRowShown="0" headerRowDxfId="3" headerRowBorderDxfId="2" tableBorderDxfId="1" totalsRowBorderDxfId="0">
  <tableColumns count="5">
    <tableColumn id="1" xr3:uid="{272D64A0-0E25-456C-A87E-E0E6B0D7C861}" name="BARCA"/>
    <tableColumn id="2" xr3:uid="{A0C100C8-3817-4896-902D-88C11F8F6B3D}" name="pic"/>
    <tableColumn id="3" xr3:uid="{1D64F8FF-921C-439A-B8CA-5D5654D00E11}" name="Pret, €"/>
    <tableColumn id="4" xr3:uid="{C87A30DB-FCCA-4292-9BDF-A9D90BE223DF}" name="Cantitate"/>
    <tableColumn id="5" xr3:uid="{D92ABDA7-0D30-44EE-8A39-C5D8232D0EA6}" name="Subtotal, €">
      <calculatedColumnFormula>C49*D49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boatsexpert.com" TargetMode="External"/><Relationship Id="rId6" Type="http://schemas.openxmlformats.org/officeDocument/2006/relationships/table" Target="../tables/table3.xml"/><Relationship Id="rId5" Type="http://schemas.openxmlformats.org/officeDocument/2006/relationships/table" Target="../tables/table2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29F97A-EDF4-4180-8F8A-D6881062F091}">
  <sheetPr>
    <pageSetUpPr fitToPage="1"/>
  </sheetPr>
  <dimension ref="A1:AG150"/>
  <sheetViews>
    <sheetView tabSelected="1" view="pageBreakPreview" topLeftCell="A28" zoomScale="90" zoomScaleNormal="90" zoomScaleSheetLayoutView="90" workbookViewId="0">
      <selection activeCell="A50" sqref="A50"/>
    </sheetView>
  </sheetViews>
  <sheetFormatPr defaultColWidth="8.7109375" defaultRowHeight="12.75" x14ac:dyDescent="0.2"/>
  <cols>
    <col min="1" max="1" width="74.7109375" style="3" customWidth="1"/>
    <col min="2" max="2" width="14.42578125" style="3" customWidth="1"/>
    <col min="3" max="3" width="16.28515625" style="2" customWidth="1"/>
    <col min="4" max="4" width="13.42578125" style="2" customWidth="1"/>
    <col min="5" max="5" width="13.7109375" style="2" bestFit="1" customWidth="1"/>
    <col min="6" max="6" width="8.7109375" style="1" customWidth="1"/>
    <col min="7" max="7" width="9.7109375" style="1" customWidth="1"/>
    <col min="8" max="16384" width="8.7109375" style="1"/>
  </cols>
  <sheetData>
    <row r="1" spans="1:7" ht="63" customHeight="1" x14ac:dyDescent="0.2">
      <c r="A1" s="115"/>
      <c r="B1" s="114"/>
      <c r="C1" s="1"/>
      <c r="D1" s="113"/>
      <c r="E1" s="113"/>
    </row>
    <row r="2" spans="1:7" ht="19.5" customHeight="1" x14ac:dyDescent="0.3">
      <c r="A2" s="112" t="s">
        <v>77</v>
      </c>
      <c r="B2" s="112"/>
      <c r="D2" s="1"/>
      <c r="E2" s="111"/>
    </row>
    <row r="3" spans="1:7" ht="19.5" customHeight="1" x14ac:dyDescent="0.2">
      <c r="A3" s="108" t="s">
        <v>32</v>
      </c>
      <c r="B3" s="108"/>
      <c r="C3" s="110"/>
      <c r="D3" s="107"/>
      <c r="E3" s="107"/>
    </row>
    <row r="4" spans="1:7" ht="19.5" customHeight="1" x14ac:dyDescent="0.25">
      <c r="A4" s="109" t="s">
        <v>76</v>
      </c>
      <c r="B4" s="108"/>
      <c r="C4" s="110"/>
      <c r="D4" s="107"/>
      <c r="E4" s="107"/>
    </row>
    <row r="5" spans="1:7" ht="19.5" customHeight="1" x14ac:dyDescent="0.25">
      <c r="A5" s="109" t="s">
        <v>75</v>
      </c>
      <c r="B5" s="108"/>
      <c r="C5" s="110"/>
      <c r="D5" s="107"/>
      <c r="E5" s="107"/>
    </row>
    <row r="6" spans="1:7" ht="19.5" customHeight="1" x14ac:dyDescent="0.25">
      <c r="A6" s="109" t="s">
        <v>74</v>
      </c>
      <c r="B6" s="108"/>
      <c r="C6" s="1"/>
      <c r="D6" s="107"/>
      <c r="E6" s="107"/>
    </row>
    <row r="7" spans="1:7" s="102" customFormat="1" ht="17.25" customHeight="1" x14ac:dyDescent="0.3">
      <c r="A7" s="116" t="s">
        <v>78</v>
      </c>
      <c r="B7" s="104"/>
      <c r="C7" s="105"/>
      <c r="D7" s="106"/>
      <c r="E7" s="105"/>
    </row>
    <row r="8" spans="1:7" s="102" customFormat="1" ht="17.25" customHeight="1" x14ac:dyDescent="0.3">
      <c r="A8" s="104" t="s">
        <v>73</v>
      </c>
      <c r="B8" s="104"/>
      <c r="C8" s="105"/>
      <c r="D8" s="106"/>
      <c r="E8" s="105"/>
    </row>
    <row r="9" spans="1:7" s="102" customFormat="1" ht="17.25" customHeight="1" x14ac:dyDescent="0.3">
      <c r="A9" s="104" t="s">
        <v>72</v>
      </c>
      <c r="B9" s="104"/>
      <c r="C9" s="103"/>
      <c r="D9" s="103"/>
      <c r="E9" s="103"/>
    </row>
    <row r="10" spans="1:7" s="102" customFormat="1" ht="17.25" customHeight="1" x14ac:dyDescent="0.3">
      <c r="A10" s="104" t="s">
        <v>71</v>
      </c>
      <c r="B10" s="104"/>
      <c r="C10" s="103"/>
      <c r="D10" s="103"/>
      <c r="E10" s="103"/>
    </row>
    <row r="11" spans="1:7" s="96" customFormat="1" ht="28.35" customHeight="1" x14ac:dyDescent="0.25">
      <c r="A11" s="101" t="s">
        <v>70</v>
      </c>
      <c r="B11" s="101"/>
      <c r="C11" s="100"/>
      <c r="D11" s="99"/>
      <c r="E11" s="98"/>
      <c r="F11" s="97"/>
      <c r="G11" s="97"/>
    </row>
    <row r="12" spans="1:7" s="79" customFormat="1" ht="14.25" customHeight="1" x14ac:dyDescent="0.25">
      <c r="A12" s="86" t="s">
        <v>69</v>
      </c>
      <c r="B12" s="84"/>
      <c r="C12" s="95"/>
      <c r="D12" s="88"/>
      <c r="E12" s="87"/>
      <c r="F12" s="93"/>
      <c r="G12" s="93"/>
    </row>
    <row r="13" spans="1:7" s="79" customFormat="1" ht="15.75" x14ac:dyDescent="0.25">
      <c r="A13" s="85" t="s">
        <v>68</v>
      </c>
      <c r="B13" s="84"/>
      <c r="C13" s="95"/>
      <c r="D13" s="91"/>
      <c r="E13" s="87"/>
      <c r="F13" s="93"/>
      <c r="G13" s="93"/>
    </row>
    <row r="14" spans="1:7" s="79" customFormat="1" ht="15.75" x14ac:dyDescent="0.25">
      <c r="A14" s="85" t="s">
        <v>67</v>
      </c>
      <c r="B14" s="84"/>
      <c r="C14" s="87"/>
      <c r="D14" s="91"/>
      <c r="E14" s="91"/>
      <c r="F14" s="93"/>
      <c r="G14" s="93"/>
    </row>
    <row r="15" spans="1:7" s="79" customFormat="1" ht="14.25" customHeight="1" x14ac:dyDescent="0.25">
      <c r="A15" s="85" t="s">
        <v>66</v>
      </c>
      <c r="B15" s="84"/>
      <c r="C15" s="91"/>
      <c r="D15" s="91"/>
      <c r="E15" s="90"/>
      <c r="F15" s="93"/>
      <c r="G15" s="93"/>
    </row>
    <row r="16" spans="1:7" s="79" customFormat="1" ht="15.75" x14ac:dyDescent="0.25">
      <c r="A16" s="85" t="s">
        <v>65</v>
      </c>
      <c r="B16" s="84"/>
      <c r="C16" s="91"/>
      <c r="D16" s="91"/>
      <c r="E16" s="90"/>
      <c r="F16" s="93"/>
      <c r="G16" s="93"/>
    </row>
    <row r="17" spans="1:7" s="79" customFormat="1" ht="14.25" customHeight="1" x14ac:dyDescent="0.25">
      <c r="A17" s="85" t="s">
        <v>64</v>
      </c>
      <c r="B17" s="84"/>
      <c r="C17" s="95"/>
      <c r="D17" s="94"/>
      <c r="E17" s="87"/>
      <c r="F17" s="93"/>
      <c r="G17" s="93"/>
    </row>
    <row r="18" spans="1:7" s="79" customFormat="1" ht="14.25" customHeight="1" x14ac:dyDescent="0.25">
      <c r="A18" s="85" t="s">
        <v>63</v>
      </c>
      <c r="B18" s="84"/>
      <c r="C18" s="91"/>
      <c r="D18" s="91"/>
      <c r="E18" s="90"/>
      <c r="F18" s="93"/>
      <c r="G18" s="93"/>
    </row>
    <row r="19" spans="1:7" s="79" customFormat="1" ht="14.25" customHeight="1" x14ac:dyDescent="0.25">
      <c r="A19" s="85" t="s">
        <v>62</v>
      </c>
      <c r="B19" s="92"/>
      <c r="C19" s="92"/>
      <c r="D19" s="92"/>
      <c r="E19" s="92"/>
    </row>
    <row r="20" spans="1:7" s="79" customFormat="1" ht="15.75" x14ac:dyDescent="0.25">
      <c r="A20" s="85" t="s">
        <v>61</v>
      </c>
      <c r="B20" s="92"/>
      <c r="C20" s="92"/>
      <c r="D20" s="92"/>
      <c r="E20" s="92"/>
    </row>
    <row r="21" spans="1:7" s="79" customFormat="1" ht="14.25" customHeight="1" x14ac:dyDescent="0.25">
      <c r="A21" s="85" t="s">
        <v>60</v>
      </c>
      <c r="B21" s="84"/>
      <c r="C21" s="90"/>
      <c r="D21" s="90"/>
      <c r="E21" s="90"/>
    </row>
    <row r="22" spans="1:7" s="79" customFormat="1" ht="14.25" customHeight="1" x14ac:dyDescent="0.25">
      <c r="A22" s="85" t="s">
        <v>59</v>
      </c>
      <c r="B22" s="84"/>
      <c r="C22" s="84"/>
      <c r="D22" s="84"/>
      <c r="E22" s="91"/>
    </row>
    <row r="23" spans="1:7" s="79" customFormat="1" ht="14.25" customHeight="1" x14ac:dyDescent="0.25">
      <c r="A23" s="85" t="s">
        <v>58</v>
      </c>
      <c r="B23" s="84"/>
      <c r="C23" s="84"/>
      <c r="D23" s="84"/>
      <c r="E23" s="91"/>
    </row>
    <row r="24" spans="1:7" s="79" customFormat="1" ht="14.1" customHeight="1" x14ac:dyDescent="0.25">
      <c r="A24" s="86" t="s">
        <v>57</v>
      </c>
      <c r="B24" s="84"/>
      <c r="C24" s="84"/>
      <c r="D24" s="84"/>
      <c r="E24" s="91"/>
    </row>
    <row r="25" spans="1:7" s="79" customFormat="1" ht="14.25" customHeight="1" x14ac:dyDescent="0.25">
      <c r="A25" s="85" t="s">
        <v>56</v>
      </c>
      <c r="B25" s="84"/>
      <c r="C25" s="90"/>
      <c r="D25" s="90"/>
      <c r="E25" s="90"/>
    </row>
    <row r="26" spans="1:7" s="79" customFormat="1" ht="14.25" customHeight="1" x14ac:dyDescent="0.25">
      <c r="A26" s="85" t="s">
        <v>55</v>
      </c>
      <c r="B26" s="84"/>
      <c r="C26" s="84"/>
      <c r="D26" s="84"/>
      <c r="E26" s="91"/>
    </row>
    <row r="27" spans="1:7" s="79" customFormat="1" ht="15.75" x14ac:dyDescent="0.25">
      <c r="A27" s="85" t="s">
        <v>54</v>
      </c>
      <c r="B27" s="84"/>
      <c r="C27" s="84"/>
      <c r="D27" s="84"/>
      <c r="E27" s="91"/>
    </row>
    <row r="28" spans="1:7" s="79" customFormat="1" ht="15.75" x14ac:dyDescent="0.25">
      <c r="A28" s="85" t="s">
        <v>53</v>
      </c>
      <c r="B28" s="84"/>
      <c r="C28" s="84"/>
      <c r="D28" s="84"/>
      <c r="E28" s="84"/>
    </row>
    <row r="29" spans="1:7" s="79" customFormat="1" ht="15.75" customHeight="1" x14ac:dyDescent="0.25">
      <c r="A29" s="85" t="s">
        <v>52</v>
      </c>
      <c r="B29" s="84"/>
      <c r="C29" s="90"/>
      <c r="D29" s="90"/>
      <c r="E29" s="90"/>
    </row>
    <row r="30" spans="1:7" s="79" customFormat="1" ht="15.75" x14ac:dyDescent="0.25">
      <c r="A30" s="85" t="s">
        <v>51</v>
      </c>
      <c r="B30" s="84"/>
      <c r="C30" s="90"/>
      <c r="D30" s="90"/>
      <c r="E30" s="90"/>
    </row>
    <row r="31" spans="1:7" s="79" customFormat="1" ht="15.75" x14ac:dyDescent="0.25">
      <c r="A31" s="85" t="s">
        <v>50</v>
      </c>
      <c r="B31" s="84"/>
      <c r="C31" s="89"/>
      <c r="D31" s="88"/>
      <c r="E31" s="87"/>
    </row>
    <row r="32" spans="1:7" s="79" customFormat="1" ht="15.75" x14ac:dyDescent="0.25">
      <c r="A32" s="86" t="s">
        <v>49</v>
      </c>
      <c r="B32" s="84"/>
      <c r="C32" s="84"/>
      <c r="D32" s="84"/>
      <c r="E32" s="84"/>
    </row>
    <row r="33" spans="1:7" s="79" customFormat="1" ht="14.25" customHeight="1" x14ac:dyDescent="0.25">
      <c r="A33" s="85" t="s">
        <v>48</v>
      </c>
      <c r="B33" s="84"/>
      <c r="C33" s="84"/>
      <c r="D33" s="84"/>
      <c r="E33" s="84"/>
    </row>
    <row r="34" spans="1:7" s="79" customFormat="1" ht="14.25" customHeight="1" x14ac:dyDescent="0.25">
      <c r="A34" s="85" t="s">
        <v>47</v>
      </c>
      <c r="B34" s="84"/>
      <c r="C34" s="84"/>
      <c r="D34" s="84"/>
      <c r="E34" s="84"/>
    </row>
    <row r="35" spans="1:7" s="79" customFormat="1" ht="14.25" customHeight="1" x14ac:dyDescent="0.25">
      <c r="A35" s="85" t="s">
        <v>46</v>
      </c>
      <c r="B35" s="84"/>
      <c r="C35" s="84"/>
      <c r="D35" s="84"/>
      <c r="E35" s="84"/>
    </row>
    <row r="36" spans="1:7" s="79" customFormat="1" ht="14.25" customHeight="1" x14ac:dyDescent="0.25">
      <c r="A36" s="85" t="s">
        <v>45</v>
      </c>
      <c r="B36" s="84"/>
      <c r="C36" s="84"/>
      <c r="D36" s="84"/>
      <c r="E36" s="84"/>
    </row>
    <row r="37" spans="1:7" s="79" customFormat="1" ht="14.25" customHeight="1" x14ac:dyDescent="0.25">
      <c r="A37" s="85" t="s">
        <v>44</v>
      </c>
      <c r="B37" s="84"/>
      <c r="C37" s="84"/>
      <c r="D37" s="84"/>
      <c r="E37" s="84"/>
    </row>
    <row r="38" spans="1:7" s="79" customFormat="1" ht="14.25" customHeight="1" x14ac:dyDescent="0.25">
      <c r="A38" s="85" t="s">
        <v>43</v>
      </c>
      <c r="B38" s="84"/>
      <c r="C38" s="84"/>
      <c r="D38" s="84"/>
      <c r="E38" s="84"/>
    </row>
    <row r="39" spans="1:7" s="79" customFormat="1" ht="14.25" customHeight="1" x14ac:dyDescent="0.25">
      <c r="A39" s="85" t="s">
        <v>42</v>
      </c>
      <c r="B39" s="84"/>
      <c r="C39" s="84"/>
      <c r="D39" s="84"/>
      <c r="E39" s="84"/>
    </row>
    <row r="40" spans="1:7" s="79" customFormat="1" ht="14.25" customHeight="1" x14ac:dyDescent="0.25">
      <c r="A40" s="85" t="s">
        <v>41</v>
      </c>
      <c r="B40" s="84"/>
      <c r="C40" s="84"/>
      <c r="D40" s="84"/>
      <c r="E40" s="84"/>
    </row>
    <row r="41" spans="1:7" s="79" customFormat="1" ht="14.25" customHeight="1" x14ac:dyDescent="0.25">
      <c r="A41" s="85" t="s">
        <v>40</v>
      </c>
      <c r="B41" s="84"/>
      <c r="C41" s="84"/>
      <c r="D41" s="84"/>
      <c r="E41" s="84"/>
    </row>
    <row r="42" spans="1:7" s="79" customFormat="1" ht="14.25" customHeight="1" x14ac:dyDescent="0.25">
      <c r="A42" s="85" t="s">
        <v>39</v>
      </c>
      <c r="B42" s="84"/>
      <c r="C42" s="84"/>
      <c r="D42" s="84"/>
      <c r="E42" s="84"/>
    </row>
    <row r="43" spans="1:7" s="79" customFormat="1" ht="14.25" customHeight="1" x14ac:dyDescent="0.25">
      <c r="A43" s="85" t="s">
        <v>38</v>
      </c>
      <c r="B43" s="84"/>
      <c r="C43" s="84"/>
      <c r="D43" s="84"/>
      <c r="E43" s="84"/>
    </row>
    <row r="44" spans="1:7" s="79" customFormat="1" ht="14.25" customHeight="1" x14ac:dyDescent="0.25">
      <c r="A44" s="85" t="s">
        <v>37</v>
      </c>
      <c r="B44" s="84"/>
      <c r="C44" s="84"/>
      <c r="D44" s="84"/>
      <c r="E44" s="84"/>
    </row>
    <row r="45" spans="1:7" s="79" customFormat="1" ht="14.25" customHeight="1" x14ac:dyDescent="0.25">
      <c r="A45" s="86" t="s">
        <v>36</v>
      </c>
      <c r="B45" s="84"/>
      <c r="C45" s="84"/>
      <c r="D45" s="84"/>
      <c r="E45" s="84"/>
    </row>
    <row r="46" spans="1:7" s="79" customFormat="1" ht="14.25" customHeight="1" x14ac:dyDescent="0.25">
      <c r="A46" s="85" t="s">
        <v>35</v>
      </c>
      <c r="B46" s="84"/>
      <c r="C46" s="84"/>
      <c r="D46" s="84"/>
      <c r="E46" s="84"/>
    </row>
    <row r="47" spans="1:7" s="79" customFormat="1" ht="14.25" customHeight="1" x14ac:dyDescent="0.25">
      <c r="A47" s="85" t="s">
        <v>34</v>
      </c>
      <c r="B47" s="84"/>
      <c r="C47" s="84"/>
      <c r="D47" s="84"/>
      <c r="E47" s="84"/>
    </row>
    <row r="48" spans="1:7" s="15" customFormat="1" ht="28.35" customHeight="1" x14ac:dyDescent="0.2">
      <c r="A48" s="83" t="s">
        <v>33</v>
      </c>
      <c r="B48" s="82" t="s">
        <v>13</v>
      </c>
      <c r="C48" s="81" t="s">
        <v>12</v>
      </c>
      <c r="D48" s="81" t="s">
        <v>11</v>
      </c>
      <c r="E48" s="80" t="s">
        <v>10</v>
      </c>
      <c r="F48" s="79"/>
      <c r="G48" s="79"/>
    </row>
    <row r="49" spans="1:33" s="15" customFormat="1" ht="38.1" customHeight="1" x14ac:dyDescent="0.2">
      <c r="A49" s="78" t="s">
        <v>32</v>
      </c>
      <c r="B49" s="78"/>
      <c r="C49" s="76">
        <v>15898.32</v>
      </c>
      <c r="D49" s="77">
        <v>1</v>
      </c>
      <c r="E49" s="76">
        <f>C49*D49</f>
        <v>15898.32</v>
      </c>
    </row>
    <row r="50" spans="1:33" s="41" customFormat="1" ht="23.1" customHeight="1" thickBot="1" x14ac:dyDescent="0.25">
      <c r="A50" s="117" t="s">
        <v>79</v>
      </c>
      <c r="B50" s="75"/>
      <c r="C50" s="73">
        <v>700</v>
      </c>
      <c r="D50" s="74">
        <v>1</v>
      </c>
      <c r="E50" s="73">
        <f>C50*D50</f>
        <v>700</v>
      </c>
      <c r="F50" s="1"/>
      <c r="G50" s="1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</row>
    <row r="51" spans="1:33" s="58" customFormat="1" ht="33" customHeight="1" thickTop="1" x14ac:dyDescent="0.2">
      <c r="A51" s="72" t="s">
        <v>31</v>
      </c>
      <c r="B51" s="72" t="s">
        <v>13</v>
      </c>
      <c r="C51" s="71" t="s">
        <v>12</v>
      </c>
      <c r="D51" s="71" t="s">
        <v>11</v>
      </c>
      <c r="E51" s="71" t="s">
        <v>10</v>
      </c>
      <c r="F51" s="70"/>
      <c r="G51" s="6"/>
    </row>
    <row r="52" spans="1:33" s="58" customFormat="1" ht="18.75" x14ac:dyDescent="0.2">
      <c r="A52" s="63" t="s">
        <v>30</v>
      </c>
      <c r="B52" s="68"/>
      <c r="C52" s="61">
        <v>300</v>
      </c>
      <c r="D52" s="60">
        <v>0</v>
      </c>
      <c r="E52" s="59">
        <f t="shared" ref="E52:E66" si="0">C52*D52</f>
        <v>0</v>
      </c>
      <c r="F52" s="69"/>
      <c r="G52" s="6"/>
    </row>
    <row r="53" spans="1:33" s="58" customFormat="1" ht="18.75" x14ac:dyDescent="0.2">
      <c r="A53" s="63" t="s">
        <v>29</v>
      </c>
      <c r="B53" s="68"/>
      <c r="C53" s="61">
        <v>100</v>
      </c>
      <c r="D53" s="60">
        <v>0</v>
      </c>
      <c r="E53" s="59">
        <f t="shared" si="0"/>
        <v>0</v>
      </c>
      <c r="F53" s="69"/>
      <c r="G53" s="6"/>
    </row>
    <row r="54" spans="1:33" s="58" customFormat="1" ht="18.75" x14ac:dyDescent="0.2">
      <c r="A54" s="63" t="s">
        <v>28</v>
      </c>
      <c r="B54" s="68"/>
      <c r="C54" s="61">
        <v>300</v>
      </c>
      <c r="D54" s="60">
        <v>0</v>
      </c>
      <c r="E54" s="59">
        <f t="shared" si="0"/>
        <v>0</v>
      </c>
      <c r="F54" s="69"/>
      <c r="G54" s="6"/>
    </row>
    <row r="55" spans="1:33" s="58" customFormat="1" ht="18.75" x14ac:dyDescent="0.2">
      <c r="A55" s="63" t="s">
        <v>27</v>
      </c>
      <c r="B55" s="68"/>
      <c r="C55" s="61">
        <v>180</v>
      </c>
      <c r="D55" s="60">
        <v>1</v>
      </c>
      <c r="E55" s="59">
        <f t="shared" si="0"/>
        <v>180</v>
      </c>
      <c r="F55" s="69"/>
      <c r="G55" s="6"/>
    </row>
    <row r="56" spans="1:33" s="58" customFormat="1" ht="18.75" x14ac:dyDescent="0.2">
      <c r="A56" s="63" t="s">
        <v>26</v>
      </c>
      <c r="B56" s="68"/>
      <c r="C56" s="61">
        <v>200</v>
      </c>
      <c r="D56" s="60">
        <v>0</v>
      </c>
      <c r="E56" s="59">
        <f t="shared" si="0"/>
        <v>0</v>
      </c>
      <c r="F56" s="69"/>
      <c r="G56" s="6"/>
    </row>
    <row r="57" spans="1:33" s="58" customFormat="1" ht="18.75" x14ac:dyDescent="0.2">
      <c r="A57" s="63" t="s">
        <v>25</v>
      </c>
      <c r="B57" s="68"/>
      <c r="C57" s="61">
        <v>90</v>
      </c>
      <c r="D57" s="60">
        <v>0</v>
      </c>
      <c r="E57" s="59">
        <f t="shared" si="0"/>
        <v>0</v>
      </c>
      <c r="F57" s="69"/>
      <c r="G57" s="6"/>
    </row>
    <row r="58" spans="1:33" s="58" customFormat="1" ht="20.100000000000001" customHeight="1" x14ac:dyDescent="0.2">
      <c r="A58" s="63" t="s">
        <v>24</v>
      </c>
      <c r="B58" s="68"/>
      <c r="C58" s="61">
        <v>160</v>
      </c>
      <c r="D58" s="60">
        <v>1</v>
      </c>
      <c r="E58" s="59">
        <f t="shared" si="0"/>
        <v>160</v>
      </c>
      <c r="F58" s="18"/>
      <c r="G58" s="6"/>
    </row>
    <row r="59" spans="1:33" s="58" customFormat="1" ht="20.100000000000001" customHeight="1" x14ac:dyDescent="0.2">
      <c r="A59" s="63" t="s">
        <v>23</v>
      </c>
      <c r="B59" s="66"/>
      <c r="C59" s="61">
        <v>130</v>
      </c>
      <c r="D59" s="60">
        <v>0</v>
      </c>
      <c r="E59" s="59">
        <f t="shared" si="0"/>
        <v>0</v>
      </c>
      <c r="F59" s="18"/>
      <c r="G59" s="6"/>
    </row>
    <row r="60" spans="1:33" s="58" customFormat="1" ht="20.100000000000001" customHeight="1" x14ac:dyDescent="0.2">
      <c r="A60" s="63" t="s">
        <v>22</v>
      </c>
      <c r="B60" s="66"/>
      <c r="C60" s="61">
        <v>190</v>
      </c>
      <c r="D60" s="60">
        <v>0</v>
      </c>
      <c r="E60" s="59">
        <f t="shared" si="0"/>
        <v>0</v>
      </c>
      <c r="F60" s="18"/>
      <c r="G60" s="6"/>
    </row>
    <row r="61" spans="1:33" s="58" customFormat="1" ht="20.100000000000001" customHeight="1" x14ac:dyDescent="0.2">
      <c r="A61" s="63" t="s">
        <v>21</v>
      </c>
      <c r="B61" s="62"/>
      <c r="C61" s="61">
        <v>280</v>
      </c>
      <c r="D61" s="60">
        <v>0</v>
      </c>
      <c r="E61" s="59">
        <f t="shared" si="0"/>
        <v>0</v>
      </c>
      <c r="F61" s="18"/>
      <c r="G61" s="6"/>
    </row>
    <row r="62" spans="1:33" s="58" customFormat="1" ht="20.100000000000001" customHeight="1" x14ac:dyDescent="0.2">
      <c r="A62" s="63" t="s">
        <v>20</v>
      </c>
      <c r="B62" s="64"/>
      <c r="C62" s="61">
        <v>110</v>
      </c>
      <c r="D62" s="60">
        <v>0</v>
      </c>
      <c r="E62" s="59">
        <f t="shared" si="0"/>
        <v>0</v>
      </c>
      <c r="F62" s="18"/>
      <c r="G62" s="6"/>
    </row>
    <row r="63" spans="1:33" s="58" customFormat="1" ht="20.100000000000001" customHeight="1" x14ac:dyDescent="0.2">
      <c r="A63" s="67" t="s">
        <v>19</v>
      </c>
      <c r="B63" s="66"/>
      <c r="C63" s="61">
        <v>250</v>
      </c>
      <c r="D63" s="60">
        <v>0</v>
      </c>
      <c r="E63" s="59">
        <f t="shared" si="0"/>
        <v>0</v>
      </c>
      <c r="F63" s="18"/>
      <c r="G63" s="6"/>
    </row>
    <row r="64" spans="1:33" s="58" customFormat="1" ht="18.75" x14ac:dyDescent="0.2">
      <c r="A64" s="65" t="s">
        <v>18</v>
      </c>
      <c r="B64" s="64"/>
      <c r="C64" s="61">
        <v>500</v>
      </c>
      <c r="D64" s="60">
        <v>0</v>
      </c>
      <c r="E64" s="59">
        <f t="shared" si="0"/>
        <v>0</v>
      </c>
      <c r="F64" s="18"/>
      <c r="G64" s="6"/>
    </row>
    <row r="65" spans="1:32" s="58" customFormat="1" ht="20.100000000000001" customHeight="1" x14ac:dyDescent="0.2">
      <c r="A65" s="63" t="s">
        <v>17</v>
      </c>
      <c r="B65" s="64"/>
      <c r="C65" s="61">
        <v>1500</v>
      </c>
      <c r="D65" s="60">
        <v>0</v>
      </c>
      <c r="E65" s="59">
        <f t="shared" si="0"/>
        <v>0</v>
      </c>
      <c r="F65" s="18"/>
      <c r="G65" s="6"/>
    </row>
    <row r="66" spans="1:32" s="58" customFormat="1" ht="20.100000000000001" customHeight="1" x14ac:dyDescent="0.2">
      <c r="A66" s="65" t="s">
        <v>16</v>
      </c>
      <c r="B66" s="64"/>
      <c r="C66" s="61">
        <v>1080</v>
      </c>
      <c r="D66" s="60">
        <v>1</v>
      </c>
      <c r="E66" s="59">
        <f t="shared" si="0"/>
        <v>1080</v>
      </c>
      <c r="F66" s="18"/>
      <c r="G66" s="6"/>
    </row>
    <row r="67" spans="1:32" s="58" customFormat="1" ht="18.75" x14ac:dyDescent="0.2">
      <c r="A67" s="63" t="s">
        <v>15</v>
      </c>
      <c r="B67" s="62"/>
      <c r="C67" s="61">
        <v>350</v>
      </c>
      <c r="D67" s="60">
        <v>0</v>
      </c>
      <c r="E67" s="59">
        <v>0</v>
      </c>
      <c r="F67" s="18"/>
      <c r="G67" s="6"/>
    </row>
    <row r="68" spans="1:32" s="25" customFormat="1" ht="18.75" x14ac:dyDescent="0.3">
      <c r="A68" s="57"/>
      <c r="B68" s="57"/>
      <c r="C68" s="56" t="s">
        <v>5</v>
      </c>
      <c r="D68" s="55"/>
      <c r="E68" s="54">
        <f>SUM(E49:E67)</f>
        <v>18018.32</v>
      </c>
      <c r="F68" s="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</row>
    <row r="69" spans="1:32" s="15" customFormat="1" ht="23.1" customHeight="1" x14ac:dyDescent="0.3">
      <c r="A69" s="53"/>
      <c r="B69" s="53"/>
      <c r="C69" s="51"/>
      <c r="D69" s="50">
        <v>0</v>
      </c>
      <c r="E69" s="49">
        <f>E68-E68*D69</f>
        <v>18018.32</v>
      </c>
      <c r="F69" s="1"/>
    </row>
    <row r="70" spans="1:32" s="15" customFormat="1" ht="22.35" customHeight="1" x14ac:dyDescent="0.2">
      <c r="A70" s="52"/>
      <c r="B70" s="52"/>
      <c r="C70" s="51" t="s">
        <v>4</v>
      </c>
      <c r="D70" s="50">
        <v>0.19</v>
      </c>
      <c r="E70" s="49">
        <f>E69*1.19</f>
        <v>21441.800799999997</v>
      </c>
      <c r="F70" s="1"/>
    </row>
    <row r="71" spans="1:32" s="15" customFormat="1" ht="28.35" customHeight="1" x14ac:dyDescent="0.2">
      <c r="A71" s="48"/>
      <c r="B71" s="48"/>
      <c r="C71" s="47"/>
      <c r="D71" s="46"/>
      <c r="E71" s="45"/>
    </row>
    <row r="72" spans="1:32" s="41" customFormat="1" ht="23.1" customHeight="1" x14ac:dyDescent="0.2">
      <c r="A72" s="44" t="s">
        <v>14</v>
      </c>
      <c r="B72" s="44" t="s">
        <v>13</v>
      </c>
      <c r="C72" s="43" t="s">
        <v>12</v>
      </c>
      <c r="D72" s="43" t="s">
        <v>11</v>
      </c>
      <c r="E72" s="43" t="s">
        <v>10</v>
      </c>
      <c r="F72" s="1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</row>
    <row r="73" spans="1:32" s="41" customFormat="1" ht="19.5" customHeight="1" x14ac:dyDescent="0.2">
      <c r="A73" s="35" t="s">
        <v>9</v>
      </c>
      <c r="B73" s="37"/>
      <c r="C73" s="39">
        <v>2900</v>
      </c>
      <c r="D73" s="33">
        <v>0</v>
      </c>
      <c r="E73" s="32">
        <f t="shared" ref="E73:E81" si="1">C73*D73</f>
        <v>0</v>
      </c>
      <c r="F73" s="1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</row>
    <row r="74" spans="1:32" s="15" customFormat="1" ht="20.100000000000001" customHeight="1" x14ac:dyDescent="0.2">
      <c r="A74" s="35" t="s">
        <v>8</v>
      </c>
      <c r="B74" s="37"/>
      <c r="C74" s="39">
        <v>6806</v>
      </c>
      <c r="D74" s="33">
        <v>0</v>
      </c>
      <c r="E74" s="32">
        <f t="shared" si="1"/>
        <v>0</v>
      </c>
      <c r="F74" s="38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</row>
    <row r="75" spans="1:32" s="15" customFormat="1" ht="19.5" customHeight="1" x14ac:dyDescent="0.2">
      <c r="A75" s="35" t="s">
        <v>7</v>
      </c>
      <c r="B75" s="37"/>
      <c r="C75" s="39">
        <v>6555</v>
      </c>
      <c r="D75" s="33">
        <v>0</v>
      </c>
      <c r="E75" s="32">
        <f t="shared" si="1"/>
        <v>0</v>
      </c>
      <c r="F75" s="38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</row>
    <row r="76" spans="1:32" s="15" customFormat="1" ht="18.75" x14ac:dyDescent="0.2">
      <c r="A76" s="35" t="s">
        <v>6</v>
      </c>
      <c r="B76" s="37"/>
      <c r="C76" s="39">
        <v>6051</v>
      </c>
      <c r="D76" s="33">
        <v>0</v>
      </c>
      <c r="E76" s="32">
        <f t="shared" si="1"/>
        <v>0</v>
      </c>
      <c r="F76" s="38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</row>
    <row r="77" spans="1:32" s="15" customFormat="1" ht="18.75" x14ac:dyDescent="0.2">
      <c r="A77" s="40"/>
      <c r="B77" s="37"/>
      <c r="C77" s="39"/>
      <c r="D77" s="33">
        <v>0</v>
      </c>
      <c r="E77" s="32">
        <f t="shared" si="1"/>
        <v>0</v>
      </c>
      <c r="F77" s="38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</row>
    <row r="78" spans="1:32" s="15" customFormat="1" ht="20.100000000000001" customHeight="1" x14ac:dyDescent="0.2">
      <c r="A78" s="35"/>
      <c r="B78" s="34"/>
      <c r="C78" s="29"/>
      <c r="D78" s="33">
        <v>0</v>
      </c>
      <c r="E78" s="32">
        <f t="shared" si="1"/>
        <v>0</v>
      </c>
      <c r="F78" s="38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</row>
    <row r="79" spans="1:32" s="16" customFormat="1" ht="20.100000000000001" customHeight="1" x14ac:dyDescent="0.2">
      <c r="A79" s="35"/>
      <c r="B79" s="37"/>
      <c r="C79" s="36"/>
      <c r="D79" s="33">
        <v>0</v>
      </c>
      <c r="E79" s="32">
        <f t="shared" si="1"/>
        <v>0</v>
      </c>
      <c r="F79" s="18"/>
    </row>
    <row r="80" spans="1:32" s="16" customFormat="1" ht="20.100000000000001" customHeight="1" x14ac:dyDescent="0.2">
      <c r="A80" s="35"/>
      <c r="B80" s="34"/>
      <c r="C80" s="29"/>
      <c r="D80" s="33">
        <v>0</v>
      </c>
      <c r="E80" s="32">
        <f t="shared" si="1"/>
        <v>0</v>
      </c>
      <c r="F80" s="18"/>
    </row>
    <row r="81" spans="1:33" s="16" customFormat="1" ht="20.100000000000001" customHeight="1" x14ac:dyDescent="0.2">
      <c r="A81" s="31"/>
      <c r="B81" s="30"/>
      <c r="C81" s="29"/>
      <c r="D81" s="28"/>
      <c r="E81" s="27">
        <f t="shared" si="1"/>
        <v>0</v>
      </c>
      <c r="F81" s="18"/>
    </row>
    <row r="82" spans="1:33" s="25" customFormat="1" ht="18.75" x14ac:dyDescent="0.3">
      <c r="A82" s="24"/>
      <c r="B82" s="24"/>
      <c r="C82" s="21" t="s">
        <v>5</v>
      </c>
      <c r="D82" s="26"/>
      <c r="E82" s="19">
        <f>SUM(E73:E81)</f>
        <v>0</v>
      </c>
      <c r="F82" s="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</row>
    <row r="83" spans="1:33" s="15" customFormat="1" ht="23.1" customHeight="1" x14ac:dyDescent="0.3">
      <c r="A83" s="24"/>
      <c r="B83" s="24"/>
      <c r="C83" s="21"/>
      <c r="D83" s="23">
        <v>0</v>
      </c>
      <c r="E83" s="19">
        <f>E82-E82*D83</f>
        <v>0</v>
      </c>
      <c r="F83" s="1"/>
    </row>
    <row r="84" spans="1:33" s="15" customFormat="1" ht="17.100000000000001" customHeight="1" x14ac:dyDescent="0.2">
      <c r="A84" s="22"/>
      <c r="B84" s="22"/>
      <c r="C84" s="21" t="s">
        <v>4</v>
      </c>
      <c r="D84" s="20">
        <v>0.19</v>
      </c>
      <c r="E84" s="19">
        <f>E83*1.19</f>
        <v>0</v>
      </c>
    </row>
    <row r="85" spans="1:33" s="16" customFormat="1" ht="20.100000000000001" customHeight="1" x14ac:dyDescent="0.2">
      <c r="A85" s="22"/>
      <c r="B85" s="22"/>
      <c r="C85" s="21"/>
      <c r="D85" s="20"/>
      <c r="E85" s="19"/>
      <c r="F85" s="18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</row>
    <row r="86" spans="1:33" s="15" customFormat="1" ht="19.350000000000001" customHeight="1" x14ac:dyDescent="0.2">
      <c r="A86" s="10" t="s">
        <v>3</v>
      </c>
      <c r="B86" s="9"/>
      <c r="C86" s="12"/>
      <c r="D86" s="12"/>
      <c r="E86" s="12"/>
      <c r="F86" s="1"/>
      <c r="G86" s="6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</row>
    <row r="87" spans="1:33" s="13" customFormat="1" ht="19.350000000000001" customHeight="1" x14ac:dyDescent="0.2">
      <c r="A87" s="10" t="s">
        <v>2</v>
      </c>
      <c r="B87" s="14"/>
      <c r="C87" s="12"/>
      <c r="D87" s="12"/>
      <c r="E87" s="12"/>
      <c r="F87" s="1"/>
      <c r="G87" s="6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</row>
    <row r="88" spans="1:33" s="11" customFormat="1" ht="19.350000000000001" customHeight="1" x14ac:dyDescent="0.2">
      <c r="A88" s="10" t="s">
        <v>1</v>
      </c>
      <c r="B88" s="9"/>
      <c r="C88" s="12"/>
      <c r="D88" s="12"/>
      <c r="E88" s="12"/>
      <c r="F88" s="1"/>
      <c r="G88" s="6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</row>
    <row r="89" spans="1:33" ht="18.75" x14ac:dyDescent="0.2">
      <c r="A89" s="10" t="s">
        <v>0</v>
      </c>
      <c r="B89" s="9"/>
      <c r="C89" s="8"/>
      <c r="D89" s="8"/>
      <c r="E89" s="8"/>
      <c r="G89" s="6"/>
    </row>
    <row r="90" spans="1:33" ht="14.25" x14ac:dyDescent="0.2">
      <c r="A90" s="7"/>
      <c r="B90" s="7"/>
      <c r="C90" s="4"/>
      <c r="D90" s="4"/>
      <c r="E90" s="4"/>
      <c r="G90" s="6"/>
    </row>
    <row r="91" spans="1:33" ht="14.25" x14ac:dyDescent="0.2">
      <c r="A91" s="7"/>
      <c r="B91" s="7"/>
      <c r="C91" s="4"/>
      <c r="D91" s="4"/>
      <c r="E91" s="4"/>
      <c r="G91" s="6"/>
    </row>
    <row r="92" spans="1:33" ht="14.25" x14ac:dyDescent="0.2">
      <c r="A92" s="7"/>
      <c r="B92" s="7"/>
      <c r="C92" s="4"/>
      <c r="D92" s="4"/>
      <c r="E92" s="4"/>
      <c r="G92" s="6"/>
    </row>
    <row r="93" spans="1:33" ht="14.25" x14ac:dyDescent="0.2">
      <c r="A93" s="7"/>
      <c r="B93" s="7"/>
      <c r="C93" s="4"/>
      <c r="D93" s="4"/>
      <c r="E93" s="4"/>
      <c r="G93" s="6"/>
    </row>
    <row r="94" spans="1:33" ht="14.25" x14ac:dyDescent="0.2">
      <c r="A94" s="7"/>
      <c r="B94" s="7"/>
      <c r="C94" s="4"/>
      <c r="D94" s="4"/>
      <c r="E94" s="4"/>
      <c r="G94" s="6"/>
    </row>
    <row r="95" spans="1:33" ht="14.25" x14ac:dyDescent="0.2">
      <c r="A95" s="5"/>
      <c r="B95" s="5"/>
      <c r="C95" s="4"/>
      <c r="D95" s="4"/>
      <c r="E95" s="4"/>
      <c r="G95" s="6"/>
    </row>
    <row r="96" spans="1:33" ht="14.25" x14ac:dyDescent="0.2">
      <c r="A96" s="5"/>
      <c r="B96" s="5"/>
      <c r="C96" s="4"/>
      <c r="D96" s="4"/>
      <c r="E96" s="4"/>
      <c r="G96" s="6"/>
    </row>
    <row r="97" spans="1:7" ht="14.25" x14ac:dyDescent="0.2">
      <c r="A97" s="5"/>
      <c r="B97" s="5"/>
      <c r="C97" s="4"/>
      <c r="D97" s="4"/>
      <c r="E97" s="4"/>
      <c r="G97" s="6"/>
    </row>
    <row r="98" spans="1:7" ht="14.25" x14ac:dyDescent="0.2">
      <c r="A98" s="5"/>
      <c r="B98" s="5"/>
      <c r="C98" s="4"/>
      <c r="D98" s="4"/>
      <c r="E98" s="4"/>
      <c r="G98" s="6"/>
    </row>
    <row r="99" spans="1:7" ht="14.25" x14ac:dyDescent="0.2">
      <c r="A99" s="5"/>
      <c r="B99" s="5"/>
      <c r="C99" s="4"/>
      <c r="D99" s="4"/>
      <c r="E99" s="4"/>
      <c r="G99" s="6"/>
    </row>
    <row r="100" spans="1:7" ht="14.25" x14ac:dyDescent="0.2">
      <c r="A100" s="5"/>
      <c r="B100" s="5"/>
      <c r="C100" s="4"/>
      <c r="D100" s="4"/>
      <c r="E100" s="4"/>
      <c r="G100" s="6"/>
    </row>
    <row r="101" spans="1:7" ht="14.25" x14ac:dyDescent="0.2">
      <c r="A101" s="5"/>
      <c r="B101" s="5"/>
      <c r="C101" s="4"/>
      <c r="D101" s="4"/>
      <c r="E101" s="4"/>
      <c r="G101" s="6"/>
    </row>
    <row r="102" spans="1:7" ht="14.25" x14ac:dyDescent="0.2">
      <c r="A102" s="5"/>
      <c r="B102" s="5"/>
      <c r="C102" s="4"/>
      <c r="D102" s="4"/>
      <c r="E102" s="4"/>
      <c r="G102" s="6"/>
    </row>
    <row r="103" spans="1:7" ht="14.25" x14ac:dyDescent="0.2">
      <c r="A103" s="5"/>
      <c r="B103" s="5"/>
      <c r="C103" s="4"/>
      <c r="D103" s="4"/>
      <c r="E103" s="4"/>
      <c r="G103" s="6"/>
    </row>
    <row r="104" spans="1:7" ht="14.25" x14ac:dyDescent="0.2">
      <c r="A104" s="5"/>
      <c r="B104" s="5"/>
      <c r="C104" s="4"/>
      <c r="D104" s="4"/>
      <c r="E104" s="4"/>
      <c r="G104" s="6"/>
    </row>
    <row r="105" spans="1:7" ht="14.25" x14ac:dyDescent="0.2">
      <c r="A105" s="5"/>
      <c r="B105" s="5"/>
      <c r="C105" s="4"/>
      <c r="D105" s="4"/>
      <c r="E105" s="4"/>
      <c r="G105" s="6"/>
    </row>
    <row r="106" spans="1:7" ht="14.25" x14ac:dyDescent="0.2">
      <c r="A106" s="5"/>
      <c r="B106" s="5"/>
      <c r="C106" s="4"/>
      <c r="D106" s="4"/>
      <c r="E106" s="4"/>
      <c r="G106" s="6"/>
    </row>
    <row r="107" spans="1:7" ht="14.25" x14ac:dyDescent="0.2">
      <c r="A107" s="5"/>
      <c r="B107" s="5"/>
      <c r="C107" s="4"/>
      <c r="D107" s="4"/>
      <c r="E107" s="4"/>
      <c r="G107" s="6"/>
    </row>
    <row r="108" spans="1:7" ht="14.25" x14ac:dyDescent="0.2">
      <c r="A108" s="5"/>
      <c r="B108" s="5"/>
      <c r="C108" s="4"/>
      <c r="D108" s="4"/>
      <c r="E108" s="4"/>
      <c r="G108" s="6"/>
    </row>
    <row r="109" spans="1:7" ht="14.25" x14ac:dyDescent="0.2">
      <c r="A109" s="5"/>
      <c r="B109" s="5"/>
      <c r="C109" s="4"/>
      <c r="D109" s="4"/>
      <c r="E109" s="4"/>
      <c r="G109" s="6"/>
    </row>
    <row r="110" spans="1:7" ht="14.25" x14ac:dyDescent="0.2">
      <c r="A110" s="5"/>
      <c r="B110" s="5"/>
      <c r="C110" s="4"/>
      <c r="D110" s="4"/>
      <c r="E110" s="4"/>
      <c r="G110" s="6"/>
    </row>
    <row r="111" spans="1:7" ht="14.25" x14ac:dyDescent="0.2">
      <c r="A111" s="5"/>
      <c r="B111" s="5"/>
      <c r="C111" s="4"/>
      <c r="D111" s="4"/>
      <c r="E111" s="4"/>
      <c r="G111" s="6"/>
    </row>
    <row r="112" spans="1:7" ht="14.25" x14ac:dyDescent="0.2">
      <c r="A112" s="5"/>
      <c r="B112" s="5"/>
      <c r="C112" s="4"/>
      <c r="D112" s="4"/>
      <c r="E112" s="4"/>
      <c r="G112" s="6"/>
    </row>
    <row r="113" spans="1:7" ht="14.25" x14ac:dyDescent="0.2">
      <c r="A113" s="5"/>
      <c r="B113" s="5"/>
      <c r="C113" s="4"/>
      <c r="D113" s="4"/>
      <c r="E113" s="4"/>
      <c r="G113" s="6"/>
    </row>
    <row r="114" spans="1:7" ht="14.25" x14ac:dyDescent="0.2">
      <c r="A114" s="5"/>
      <c r="B114" s="5"/>
      <c r="C114" s="4"/>
      <c r="D114" s="4"/>
      <c r="E114" s="4"/>
      <c r="G114" s="6"/>
    </row>
    <row r="115" spans="1:7" ht="14.25" x14ac:dyDescent="0.2">
      <c r="A115" s="5"/>
      <c r="B115" s="5"/>
      <c r="C115" s="4"/>
      <c r="D115" s="4"/>
      <c r="E115" s="4"/>
      <c r="G115" s="6"/>
    </row>
    <row r="116" spans="1:7" ht="14.25" x14ac:dyDescent="0.2">
      <c r="A116" s="5"/>
      <c r="B116" s="5"/>
      <c r="C116" s="4"/>
      <c r="D116" s="4"/>
      <c r="E116" s="4"/>
      <c r="G116" s="6"/>
    </row>
    <row r="117" spans="1:7" ht="14.25" x14ac:dyDescent="0.2">
      <c r="A117" s="5"/>
      <c r="B117" s="5"/>
      <c r="C117" s="4"/>
      <c r="D117" s="4"/>
      <c r="E117" s="4"/>
      <c r="G117" s="6"/>
    </row>
    <row r="118" spans="1:7" ht="14.25" x14ac:dyDescent="0.2">
      <c r="A118" s="5"/>
      <c r="B118" s="5"/>
      <c r="C118" s="4"/>
      <c r="D118" s="4"/>
      <c r="E118" s="4"/>
      <c r="G118" s="6"/>
    </row>
    <row r="119" spans="1:7" ht="14.25" x14ac:dyDescent="0.2">
      <c r="A119" s="5"/>
      <c r="B119" s="5"/>
      <c r="C119" s="4"/>
      <c r="D119" s="4"/>
      <c r="E119" s="4"/>
      <c r="G119" s="6"/>
    </row>
    <row r="120" spans="1:7" ht="14.25" x14ac:dyDescent="0.2">
      <c r="A120" s="5"/>
      <c r="B120" s="5"/>
      <c r="C120" s="4"/>
      <c r="D120" s="4"/>
      <c r="E120" s="4"/>
      <c r="G120" s="6"/>
    </row>
    <row r="121" spans="1:7" ht="14.25" x14ac:dyDescent="0.2">
      <c r="A121" s="5"/>
      <c r="B121" s="5"/>
      <c r="C121" s="4"/>
      <c r="D121" s="4"/>
      <c r="E121" s="4"/>
    </row>
    <row r="122" spans="1:7" ht="14.25" x14ac:dyDescent="0.2">
      <c r="A122" s="5"/>
      <c r="B122" s="5"/>
      <c r="C122" s="4"/>
      <c r="D122" s="4"/>
      <c r="E122" s="4"/>
    </row>
    <row r="123" spans="1:7" ht="14.25" x14ac:dyDescent="0.2">
      <c r="A123" s="5"/>
      <c r="B123" s="5"/>
      <c r="C123" s="4"/>
      <c r="D123" s="4"/>
      <c r="E123" s="4"/>
    </row>
    <row r="124" spans="1:7" ht="14.25" x14ac:dyDescent="0.2">
      <c r="A124" s="5"/>
      <c r="B124" s="5"/>
      <c r="C124" s="4"/>
      <c r="D124" s="4"/>
      <c r="E124" s="4"/>
    </row>
    <row r="125" spans="1:7" ht="14.25" x14ac:dyDescent="0.2">
      <c r="A125" s="5"/>
      <c r="B125" s="5"/>
      <c r="C125" s="4"/>
      <c r="D125" s="4"/>
      <c r="E125" s="4"/>
    </row>
    <row r="126" spans="1:7" ht="14.25" x14ac:dyDescent="0.2">
      <c r="A126" s="5"/>
      <c r="B126" s="5"/>
      <c r="C126" s="4"/>
      <c r="D126" s="4"/>
      <c r="E126" s="4"/>
    </row>
    <row r="127" spans="1:7" ht="14.25" x14ac:dyDescent="0.2">
      <c r="A127" s="5"/>
      <c r="B127" s="5"/>
      <c r="C127" s="4"/>
      <c r="D127" s="4"/>
      <c r="E127" s="4"/>
    </row>
    <row r="128" spans="1:7" ht="14.25" x14ac:dyDescent="0.2">
      <c r="A128" s="5"/>
      <c r="B128" s="5"/>
      <c r="C128" s="4"/>
      <c r="D128" s="4"/>
      <c r="E128" s="4"/>
    </row>
    <row r="129" spans="1:5" ht="14.25" x14ac:dyDescent="0.2">
      <c r="A129" s="5"/>
      <c r="B129" s="5"/>
      <c r="C129" s="4"/>
      <c r="D129" s="4"/>
      <c r="E129" s="4"/>
    </row>
    <row r="130" spans="1:5" ht="14.25" x14ac:dyDescent="0.2">
      <c r="A130" s="5"/>
      <c r="B130" s="5"/>
      <c r="C130" s="4"/>
      <c r="D130" s="4"/>
      <c r="E130" s="4"/>
    </row>
    <row r="131" spans="1:5" ht="14.25" x14ac:dyDescent="0.2">
      <c r="A131" s="5"/>
      <c r="B131" s="5"/>
      <c r="C131" s="4"/>
      <c r="D131" s="4"/>
      <c r="E131" s="4"/>
    </row>
    <row r="132" spans="1:5" ht="14.25" x14ac:dyDescent="0.2">
      <c r="A132" s="5"/>
      <c r="B132" s="5"/>
      <c r="C132" s="4"/>
      <c r="D132" s="4"/>
      <c r="E132" s="4"/>
    </row>
    <row r="133" spans="1:5" ht="14.25" x14ac:dyDescent="0.2">
      <c r="A133" s="5"/>
      <c r="B133" s="5"/>
      <c r="C133" s="4"/>
      <c r="D133" s="4"/>
      <c r="E133" s="4"/>
    </row>
    <row r="134" spans="1:5" ht="14.25" x14ac:dyDescent="0.2">
      <c r="A134" s="5"/>
      <c r="B134" s="5"/>
      <c r="C134" s="4"/>
      <c r="D134" s="4"/>
      <c r="E134" s="4"/>
    </row>
    <row r="135" spans="1:5" ht="14.25" x14ac:dyDescent="0.2">
      <c r="A135" s="5"/>
      <c r="B135" s="5"/>
      <c r="C135" s="4"/>
      <c r="D135" s="4"/>
      <c r="E135" s="4"/>
    </row>
    <row r="136" spans="1:5" ht="14.25" x14ac:dyDescent="0.2">
      <c r="A136" s="5"/>
      <c r="B136" s="5"/>
      <c r="C136" s="4"/>
      <c r="D136" s="4"/>
      <c r="E136" s="4"/>
    </row>
    <row r="137" spans="1:5" ht="14.25" x14ac:dyDescent="0.2">
      <c r="A137" s="5"/>
      <c r="B137" s="5"/>
      <c r="C137" s="4"/>
      <c r="D137" s="4"/>
      <c r="E137" s="4"/>
    </row>
    <row r="138" spans="1:5" ht="14.25" x14ac:dyDescent="0.2">
      <c r="A138" s="5"/>
      <c r="B138" s="5"/>
      <c r="C138" s="4"/>
      <c r="D138" s="4"/>
      <c r="E138" s="4"/>
    </row>
    <row r="139" spans="1:5" ht="14.25" x14ac:dyDescent="0.2">
      <c r="A139" s="5"/>
      <c r="B139" s="5"/>
      <c r="C139" s="4"/>
      <c r="D139" s="4"/>
      <c r="E139" s="4"/>
    </row>
    <row r="140" spans="1:5" ht="14.25" x14ac:dyDescent="0.2">
      <c r="A140" s="5"/>
      <c r="B140" s="5"/>
      <c r="C140" s="4"/>
      <c r="D140" s="4"/>
      <c r="E140" s="4"/>
    </row>
    <row r="141" spans="1:5" ht="14.25" x14ac:dyDescent="0.2">
      <c r="A141" s="5"/>
      <c r="B141" s="5"/>
      <c r="C141" s="4"/>
      <c r="D141" s="4"/>
      <c r="E141" s="4"/>
    </row>
    <row r="142" spans="1:5" ht="14.25" x14ac:dyDescent="0.2">
      <c r="A142" s="5"/>
      <c r="B142" s="5"/>
      <c r="C142" s="4"/>
      <c r="D142" s="4"/>
      <c r="E142" s="4"/>
    </row>
    <row r="143" spans="1:5" ht="14.25" x14ac:dyDescent="0.2">
      <c r="A143" s="5"/>
      <c r="B143" s="5"/>
      <c r="C143" s="4"/>
      <c r="D143" s="4"/>
      <c r="E143" s="4"/>
    </row>
    <row r="144" spans="1:5" ht="14.25" x14ac:dyDescent="0.2">
      <c r="A144" s="5"/>
      <c r="B144" s="5"/>
      <c r="C144" s="4"/>
      <c r="D144" s="4"/>
      <c r="E144" s="4"/>
    </row>
    <row r="145" spans="1:5" ht="14.25" x14ac:dyDescent="0.2">
      <c r="A145" s="5"/>
      <c r="B145" s="5"/>
      <c r="C145" s="4"/>
      <c r="D145" s="4"/>
      <c r="E145" s="4"/>
    </row>
    <row r="146" spans="1:5" ht="14.25" x14ac:dyDescent="0.2">
      <c r="A146" s="5"/>
      <c r="B146" s="5"/>
      <c r="C146" s="4"/>
      <c r="D146" s="4"/>
      <c r="E146" s="4"/>
    </row>
    <row r="147" spans="1:5" ht="14.25" x14ac:dyDescent="0.2">
      <c r="A147" s="5"/>
      <c r="B147" s="5"/>
      <c r="C147" s="4"/>
      <c r="D147" s="4"/>
      <c r="E147" s="4"/>
    </row>
    <row r="148" spans="1:5" ht="14.25" x14ac:dyDescent="0.2">
      <c r="A148" s="5"/>
      <c r="B148" s="5"/>
      <c r="C148" s="4"/>
      <c r="D148" s="4"/>
      <c r="E148" s="4"/>
    </row>
    <row r="149" spans="1:5" ht="14.25" x14ac:dyDescent="0.2">
      <c r="A149" s="5"/>
      <c r="B149" s="5"/>
      <c r="C149" s="4"/>
      <c r="D149" s="4"/>
      <c r="E149" s="4"/>
    </row>
    <row r="150" spans="1:5" ht="14.25" x14ac:dyDescent="0.2">
      <c r="C150" s="4"/>
      <c r="D150" s="4"/>
      <c r="E150" s="4"/>
    </row>
  </sheetData>
  <hyperlinks>
    <hyperlink ref="A88" r:id="rId1" display="Info@boatsexpert.com" xr:uid="{77DFFD52-2B78-45A9-A808-9B195ED80C1C}"/>
  </hyperlinks>
  <printOptions horizontalCentered="1"/>
  <pageMargins left="0.25" right="0.25" top="0.75000000000000011" bottom="0.75000000000000011" header="0.30000000000000004" footer="0.30000000000000004"/>
  <pageSetup paperSize="9" scale="75" fitToHeight="2" orientation="portrait" r:id="rId2"/>
  <drawing r:id="rId3"/>
  <tableParts count="3">
    <tablePart r:id="rId4"/>
    <tablePart r:id="rId5"/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REVAL GRADE CG47 COMBO</vt:lpstr>
      <vt:lpstr>'REVAL GRADE CG47 COMBO'!Print_Area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2023-10-06T13:58:06Z</dcterms:modified>
</cp:coreProperties>
</file>