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filterPrivacy="1"/>
  <xr:revisionPtr revIDLastSave="0" documentId="13_ncr:1_{31C08C1F-17A8-409D-A42E-FC8F7C849EB3}" xr6:coauthVersionLast="36" xr6:coauthVersionMax="36" xr10:uidLastSave="{00000000-0000-0000-0000-000000000000}"/>
  <bookViews>
    <workbookView xWindow="0" yWindow="0" windowWidth="19830" windowHeight="11115" xr2:uid="{00000000-000D-0000-FFFF-FFFF00000000}"/>
  </bookViews>
  <sheets>
    <sheet name="LANDX X2" sheetId="2" r:id="rId1"/>
  </sheets>
  <definedNames>
    <definedName name="_xlnm.Print_Area" localSheetId="0">'LANDX X2'!$A$1:$E$65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2" l="1"/>
  <c r="E37" i="2"/>
  <c r="E39" i="2"/>
  <c r="E40" i="2"/>
  <c r="E41" i="2"/>
  <c r="E42" i="2"/>
  <c r="E48" i="2"/>
  <c r="E49" i="2"/>
  <c r="E50" i="2"/>
  <c r="E57" i="2" s="1"/>
  <c r="E58" i="2" s="1"/>
  <c r="E59" i="2" s="1"/>
  <c r="E51" i="2"/>
  <c r="E52" i="2"/>
  <c r="E53" i="2"/>
  <c r="E54" i="2"/>
  <c r="E55" i="2"/>
  <c r="E56" i="2"/>
  <c r="E43" i="2" l="1"/>
  <c r="E44" i="2" s="1"/>
  <c r="E45" i="2" s="1"/>
</calcChain>
</file>

<file path=xl/sharedStrings.xml><?xml version="1.0" encoding="utf-8"?>
<sst xmlns="http://schemas.openxmlformats.org/spreadsheetml/2006/main" count="66" uniqueCount="55">
  <si>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</si>
  <si>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</si>
  <si>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</si>
  <si>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</si>
  <si>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</si>
  <si>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</si>
  <si>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>HONDA BF40E cu mansa</t>
  </si>
  <si>
    <t>HONDA BF40E cu Tiller</t>
  </si>
  <si>
    <t>Motor Yamaha FT60GETL LAN B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</si>
  <si>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</si>
  <si>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</si>
  <si>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</si>
  <si>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</si>
  <si>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</si>
  <si>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</si>
  <si>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Cushions (bow, centre, back storage, backrest) (X2)</t>
  </si>
  <si>
    <t>Convertible cover (X2)</t>
  </si>
  <si>
    <t>Mooring cover (X2)</t>
  </si>
  <si>
    <t>Console cover Rip Stop (X2)</t>
  </si>
  <si>
    <t>Optiuni Suplimentare</t>
  </si>
  <si>
    <t>LANDX X2</t>
  </si>
  <si>
    <t>BARCA</t>
  </si>
  <si>
    <t>Welded cleats (4 pcs)</t>
  </si>
  <si>
    <t>Tempered natural console glass</t>
  </si>
  <si>
    <t>T-mount for additional equipment</t>
  </si>
  <si>
    <t>Steering wheel</t>
  </si>
  <si>
    <t>Steering helm</t>
  </si>
  <si>
    <t>Steering cable</t>
  </si>
  <si>
    <t>Rain drain deck</t>
  </si>
  <si>
    <t>Navigation lights</t>
  </si>
  <si>
    <t>Ladder</t>
  </si>
  <si>
    <t>Key switch</t>
  </si>
  <si>
    <t>EVA pads</t>
  </si>
  <si>
    <t>Electric bilge pump</t>
  </si>
  <si>
    <t>Drain plug</t>
  </si>
  <si>
    <t>Central storage</t>
  </si>
  <si>
    <t>Central all welded console</t>
  </si>
  <si>
    <t>Bow storage</t>
  </si>
  <si>
    <t>Bow &amp; stern eyes</t>
  </si>
  <si>
    <t>Aluminum railings</t>
  </si>
  <si>
    <t>Aluminum deck</t>
  </si>
  <si>
    <t>All welded Aluminum hull (Transom L/S)</t>
  </si>
  <si>
    <t>Aft storage</t>
  </si>
  <si>
    <t>Aft platforms for transducer mount</t>
  </si>
  <si>
    <t>360 light</t>
  </si>
  <si>
    <t>Dotari standard</t>
  </si>
  <si>
    <t>Data estimata de livrare:</t>
  </si>
  <si>
    <t>Data comenzii:</t>
  </si>
  <si>
    <t>Numar comanda:</t>
  </si>
  <si>
    <t>Persoane 4</t>
  </si>
  <si>
    <t>Capacitatea Motor recomandat: 40 HP</t>
  </si>
  <si>
    <t>Dimensiuni: 450 x 175 CM, greutateaL 390kg, 5083 aluminum 3mm</t>
  </si>
  <si>
    <t>Formular comanda</t>
  </si>
  <si>
    <t>Client: EE-VICX2092F323</t>
  </si>
  <si>
    <t>Transport Extra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</si>
</sst>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sz val="12"/>
      <name val="Arial Cyr"/>
      <charset val="204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scheme val="minor"/>
    </font>
    <font>
      <u/>
      <sz val="10"/>
      <color theme="10"/>
      <name val="Arial Cyr"/>
      <charset val="204"/>
    </font>
    <font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u/>
      <sz val="14"/>
      <color rgb="FFC00000"/>
      <name val="Calibri"/>
      <family val="2"/>
      <scheme val="minor"/>
    </font>
    <font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double">
        <color theme="3" tint="0.39991454817346722"/>
      </top>
      <bottom style="thin">
        <color theme="3" tint="0.3999145481734672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4" tint="0.39997558519241921"/>
      </right>
      <top/>
      <bottom style="thin">
        <color theme="3" tint="0.39994506668294322"/>
      </bottom>
      <diagonal/>
    </border>
    <border>
      <left style="thin">
        <color theme="4" tint="0.39997558519241921"/>
      </left>
      <right/>
      <top/>
      <bottom style="thin">
        <color theme="3" tint="0.39994506668294322"/>
      </bottom>
      <diagonal/>
    </border>
    <border>
      <left/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3" applyNumberFormat="0" applyFont="0" applyBorder="0" applyAlignment="0" applyProtection="0">
      <alignment horizontal="left" vertical="center" wrapText="1"/>
    </xf>
  </cellStyleXfs>
  <cellXfs count="112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0" fontId="1" fillId="0" borderId="0" xfId="1" applyFill="1" applyAlignment="1"/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0" fontId="1" fillId="0" borderId="0" xfId="1" applyFill="1"/>
    <xf numFmtId="0" fontId="2" fillId="0" borderId="0" xfId="1" applyFont="1"/>
    <xf numFmtId="0" fontId="8" fillId="2" borderId="0" xfId="1" applyFont="1" applyFill="1"/>
    <xf numFmtId="0" fontId="2" fillId="0" borderId="0" xfId="1" applyFont="1" applyFill="1" applyAlignment="1">
      <alignment horizontal="right"/>
    </xf>
    <xf numFmtId="4" fontId="9" fillId="0" borderId="0" xfId="1" applyNumberFormat="1" applyFont="1" applyFill="1" applyBorder="1" applyAlignment="1">
      <alignment vertical="center"/>
    </xf>
    <xf numFmtId="9" fontId="9" fillId="0" borderId="0" xfId="2" applyFont="1" applyFill="1" applyBorder="1" applyAlignment="1">
      <alignment horizontal="left" vertical="center"/>
    </xf>
    <xf numFmtId="4" fontId="9" fillId="0" borderId="0" xfId="1" applyNumberFormat="1" applyFont="1" applyFill="1" applyBorder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9" fontId="9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0" fontId="8" fillId="0" borderId="0" xfId="1" applyFont="1" applyFill="1"/>
    <xf numFmtId="4" fontId="9" fillId="0" borderId="0" xfId="1" applyNumberFormat="1" applyFont="1" applyFill="1" applyBorder="1" applyAlignment="1">
      <alignment horizontal="center" vertical="center"/>
    </xf>
    <xf numFmtId="4" fontId="11" fillId="0" borderId="1" xfId="1" applyNumberFormat="1" applyFont="1" applyFill="1" applyBorder="1" applyAlignment="1">
      <alignment horizontal="center" vertical="top"/>
    </xf>
    <xf numFmtId="1" fontId="11" fillId="0" borderId="1" xfId="1" applyNumberFormat="1" applyFont="1" applyFill="1" applyBorder="1" applyAlignment="1">
      <alignment horizontal="center" vertical="top" wrapText="1" shrinkToFit="1"/>
    </xf>
    <xf numFmtId="2" fontId="12" fillId="0" borderId="1" xfId="1" applyNumberFormat="1" applyFont="1" applyFill="1" applyBorder="1" applyAlignment="1">
      <alignment horizontal="right" vertical="top" wrapText="1"/>
    </xf>
    <xf numFmtId="164" fontId="14" fillId="0" borderId="1" xfId="3" applyNumberFormat="1" applyFont="1" applyFill="1" applyBorder="1" applyAlignment="1">
      <alignment horizontal="left" vertical="top" wrapText="1"/>
    </xf>
    <xf numFmtId="164" fontId="15" fillId="0" borderId="1" xfId="1" applyNumberFormat="1" applyFont="1" applyFill="1" applyBorder="1" applyAlignment="1">
      <alignment horizontal="left" vertical="top" wrapText="1"/>
    </xf>
    <xf numFmtId="4" fontId="12" fillId="0" borderId="1" xfId="1" applyNumberFormat="1" applyFont="1" applyFill="1" applyBorder="1" applyAlignment="1">
      <alignment horizontal="center" vertical="top"/>
    </xf>
    <xf numFmtId="1" fontId="12" fillId="0" borderId="1" xfId="1" applyNumberFormat="1" applyFont="1" applyFill="1" applyBorder="1" applyAlignment="1">
      <alignment horizontal="center" vertical="top" wrapText="1" shrinkToFit="1"/>
    </xf>
    <xf numFmtId="164" fontId="16" fillId="0" borderId="1" xfId="3" applyNumberFormat="1" applyFont="1" applyFill="1" applyBorder="1" applyAlignment="1">
      <alignment horizontal="left" vertical="top" wrapText="1"/>
    </xf>
    <xf numFmtId="164" fontId="5" fillId="0" borderId="1" xfId="1" applyNumberFormat="1" applyFont="1" applyFill="1" applyBorder="1" applyAlignment="1">
      <alignment horizontal="left" vertical="top" wrapText="1"/>
    </xf>
    <xf numFmtId="2" fontId="12" fillId="0" borderId="1" xfId="1" applyNumberFormat="1" applyFont="1" applyFill="1" applyBorder="1" applyAlignment="1">
      <alignment horizontal="right" vertical="top"/>
    </xf>
    <xf numFmtId="164" fontId="17" fillId="0" borderId="1" xfId="1" applyNumberFormat="1" applyFont="1" applyFill="1" applyBorder="1" applyAlignment="1">
      <alignment horizontal="left" vertical="top" wrapText="1"/>
    </xf>
    <xf numFmtId="0" fontId="1" fillId="0" borderId="0" xfId="1" applyFill="1" applyAlignment="1">
      <alignment horizontal="right" vertical="center"/>
    </xf>
    <xf numFmtId="4" fontId="12" fillId="0" borderId="1" xfId="1" applyNumberFormat="1" applyFont="1" applyFill="1" applyBorder="1" applyAlignment="1">
      <alignment horizontal="right" vertical="top"/>
    </xf>
    <xf numFmtId="164" fontId="18" fillId="0" borderId="1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9" fillId="0" borderId="2" xfId="1" applyNumberFormat="1" applyFont="1" applyFill="1" applyBorder="1" applyAlignment="1">
      <alignment horizontal="center" vertical="center" wrapText="1"/>
    </xf>
    <xf numFmtId="164" fontId="19" fillId="0" borderId="2" xfId="1" applyNumberFormat="1" applyFont="1" applyFill="1" applyBorder="1" applyAlignment="1">
      <alignment horizontal="center" vertical="center" wrapText="1"/>
    </xf>
    <xf numFmtId="4" fontId="9" fillId="2" borderId="4" xfId="4" applyNumberFormat="1" applyFont="1" applyFill="1" applyBorder="1" applyAlignment="1">
      <alignment vertical="center"/>
    </xf>
    <xf numFmtId="9" fontId="9" fillId="2" borderId="4" xfId="4" applyNumberFormat="1" applyFont="1" applyFill="1" applyBorder="1" applyAlignment="1">
      <alignment horizontal="left" vertical="center"/>
    </xf>
    <xf numFmtId="4" fontId="9" fillId="2" borderId="4" xfId="4" applyNumberFormat="1" applyFont="1" applyFill="1" applyBorder="1" applyAlignment="1">
      <alignment horizontal="left" vertical="center"/>
    </xf>
    <xf numFmtId="0" fontId="10" fillId="2" borderId="4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vertical="center"/>
    </xf>
    <xf numFmtId="9" fontId="9" fillId="2" borderId="5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horizontal="left" vertical="center"/>
    </xf>
    <xf numFmtId="0" fontId="10" fillId="2" borderId="5" xfId="4" applyNumberFormat="1" applyFont="1" applyFill="1" applyBorder="1" applyAlignment="1">
      <alignment horizontal="left" vertical="center"/>
    </xf>
    <xf numFmtId="164" fontId="5" fillId="2" borderId="5" xfId="4" applyNumberFormat="1" applyFont="1" applyFill="1" applyBorder="1" applyAlignment="1">
      <alignment wrapText="1"/>
    </xf>
    <xf numFmtId="4" fontId="9" fillId="2" borderId="6" xfId="4" applyNumberFormat="1" applyFont="1" applyFill="1" applyBorder="1" applyAlignment="1">
      <alignment vertical="center"/>
    </xf>
    <xf numFmtId="4" fontId="9" fillId="2" borderId="6" xfId="4" applyNumberFormat="1" applyFont="1" applyFill="1" applyBorder="1" applyAlignment="1">
      <alignment horizontal="center" vertical="center"/>
    </xf>
    <xf numFmtId="4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0" fontId="2" fillId="0" borderId="0" xfId="1" applyFont="1" applyFill="1" applyAlignment="1"/>
    <xf numFmtId="0" fontId="2" fillId="0" borderId="0" xfId="1" applyFont="1" applyFill="1" applyAlignment="1">
      <alignment horizontal="center" vertical="center" wrapText="1"/>
    </xf>
    <xf numFmtId="4" fontId="12" fillId="0" borderId="7" xfId="4" applyNumberFormat="1" applyFont="1" applyBorder="1" applyAlignment="1">
      <alignment horizontal="right" vertical="center"/>
    </xf>
    <xf numFmtId="1" fontId="12" fillId="0" borderId="7" xfId="4" applyNumberFormat="1" applyFont="1" applyBorder="1" applyAlignment="1">
      <alignment horizontal="center" vertical="center" wrapText="1" shrinkToFit="1"/>
    </xf>
    <xf numFmtId="165" fontId="12" fillId="0" borderId="7" xfId="4" applyNumberFormat="1" applyFont="1" applyBorder="1" applyAlignment="1">
      <alignment horizontal="right" vertical="center"/>
    </xf>
    <xf numFmtId="164" fontId="20" fillId="0" borderId="7" xfId="4" applyNumberFormat="1" applyFont="1" applyBorder="1" applyAlignment="1" applyProtection="1">
      <alignment horizontal="center" vertical="center" wrapText="1"/>
      <protection locked="0"/>
    </xf>
    <xf numFmtId="0" fontId="15" fillId="0" borderId="7" xfId="1" applyFont="1" applyBorder="1" applyAlignment="1">
      <alignment horizontal="left" vertical="top"/>
    </xf>
    <xf numFmtId="0" fontId="2" fillId="0" borderId="0" xfId="1" applyFont="1" applyFill="1"/>
    <xf numFmtId="4" fontId="19" fillId="3" borderId="8" xfId="1" applyNumberFormat="1" applyFont="1" applyFill="1" applyBorder="1" applyAlignment="1">
      <alignment horizontal="center" vertical="center" wrapText="1"/>
    </xf>
    <xf numFmtId="164" fontId="19" fillId="3" borderId="8" xfId="1" applyNumberFormat="1" applyFont="1" applyFill="1" applyBorder="1" applyAlignment="1">
      <alignment horizontal="center" vertical="center" wrapText="1"/>
    </xf>
    <xf numFmtId="4" fontId="12" fillId="2" borderId="9" xfId="1" applyNumberFormat="1" applyFont="1" applyFill="1" applyBorder="1" applyAlignment="1">
      <alignment horizontal="right" vertical="center"/>
    </xf>
    <xf numFmtId="1" fontId="12" fillId="2" borderId="9" xfId="1" applyNumberFormat="1" applyFont="1" applyFill="1" applyBorder="1" applyAlignment="1">
      <alignment horizontal="center" vertical="center" wrapText="1" shrinkToFit="1"/>
    </xf>
    <xf numFmtId="164" fontId="5" fillId="2" borderId="9" xfId="1" applyNumberFormat="1" applyFont="1" applyFill="1" applyBorder="1" applyAlignment="1">
      <alignment horizontal="left" vertical="center" wrapText="1"/>
    </xf>
    <xf numFmtId="4" fontId="12" fillId="4" borderId="1" xfId="1" applyNumberFormat="1" applyFont="1" applyFill="1" applyBorder="1" applyAlignment="1">
      <alignment horizontal="right" vertical="center"/>
    </xf>
    <xf numFmtId="1" fontId="12" fillId="4" borderId="1" xfId="1" applyNumberFormat="1" applyFont="1" applyFill="1" applyBorder="1" applyAlignment="1">
      <alignment horizontal="center" vertical="center" wrapText="1" shrinkToFit="1"/>
    </xf>
    <xf numFmtId="164" fontId="10" fillId="4" borderId="1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9" fillId="3" borderId="10" xfId="1" applyNumberFormat="1" applyFont="1" applyFill="1" applyBorder="1" applyAlignment="1">
      <alignment horizontal="center" vertical="center" wrapText="1"/>
    </xf>
    <xf numFmtId="4" fontId="19" fillId="3" borderId="2" xfId="1" applyNumberFormat="1" applyFont="1" applyFill="1" applyBorder="1" applyAlignment="1">
      <alignment horizontal="center" vertical="center" wrapText="1"/>
    </xf>
    <xf numFmtId="0" fontId="19" fillId="3" borderId="2" xfId="1" applyNumberFormat="1" applyFont="1" applyFill="1" applyBorder="1" applyAlignment="1">
      <alignment horizontal="center" vertical="center" wrapText="1"/>
    </xf>
    <xf numFmtId="0" fontId="19" fillId="3" borderId="11" xfId="1" applyNumberFormat="1" applyFont="1" applyFill="1" applyBorder="1" applyAlignment="1">
      <alignment horizontal="center" vertical="center" wrapText="1"/>
    </xf>
    <xf numFmtId="0" fontId="21" fillId="2" borderId="0" xfId="1" applyFont="1" applyFill="1" applyAlignment="1">
      <alignment horizontal="left" vertical="top" wrapText="1" shrinkToFit="1"/>
    </xf>
    <xf numFmtId="0" fontId="22" fillId="0" borderId="0" xfId="1" applyFont="1" applyBorder="1" applyAlignment="1">
      <alignment horizontal="left"/>
    </xf>
    <xf numFmtId="4" fontId="23" fillId="2" borderId="0" xfId="1" applyNumberFormat="1" applyFont="1" applyFill="1" applyBorder="1" applyAlignment="1">
      <alignment horizontal="left" vertical="top"/>
    </xf>
    <xf numFmtId="166" fontId="21" fillId="2" borderId="0" xfId="1" applyNumberFormat="1" applyFont="1" applyFill="1" applyBorder="1" applyAlignment="1">
      <alignment horizontal="left" vertical="top"/>
    </xf>
    <xf numFmtId="4" fontId="21" fillId="2" borderId="12" xfId="1" applyNumberFormat="1" applyFont="1" applyFill="1" applyBorder="1" applyAlignment="1">
      <alignment horizontal="left" vertical="top"/>
    </xf>
    <xf numFmtId="0" fontId="23" fillId="2" borderId="0" xfId="1" applyFont="1" applyFill="1" applyBorder="1" applyAlignment="1">
      <alignment horizontal="left" vertical="top"/>
    </xf>
    <xf numFmtId="0" fontId="21" fillId="2" borderId="0" xfId="1" applyFont="1" applyFill="1" applyBorder="1" applyAlignment="1">
      <alignment horizontal="left" vertical="top"/>
    </xf>
    <xf numFmtId="0" fontId="21" fillId="2" borderId="0" xfId="1" applyFont="1" applyFill="1" applyAlignment="1">
      <alignment vertical="top" wrapText="1" shrinkToFit="1"/>
    </xf>
    <xf numFmtId="4" fontId="3" fillId="0" borderId="0" xfId="1" applyNumberFormat="1" applyFont="1" applyAlignment="1">
      <alignment wrapText="1" shrinkToFit="1"/>
    </xf>
    <xf numFmtId="3" fontId="21" fillId="2" borderId="0" xfId="1" applyNumberFormat="1" applyFont="1" applyFill="1" applyBorder="1" applyAlignment="1">
      <alignment horizontal="left" vertical="top"/>
    </xf>
    <xf numFmtId="4" fontId="21" fillId="2" borderId="0" xfId="1" applyNumberFormat="1" applyFont="1" applyFill="1" applyBorder="1" applyAlignment="1">
      <alignment horizontal="left" vertical="top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4" fillId="5" borderId="0" xfId="1" applyNumberFormat="1" applyFont="1" applyFill="1" applyBorder="1" applyAlignment="1">
      <alignment horizontal="center" vertical="center"/>
    </xf>
    <xf numFmtId="0" fontId="25" fillId="5" borderId="0" xfId="1" applyFont="1" applyFill="1" applyBorder="1" applyAlignment="1">
      <alignment vertical="center"/>
    </xf>
    <xf numFmtId="4" fontId="26" fillId="5" borderId="0" xfId="1" applyNumberFormat="1" applyFont="1" applyFill="1" applyBorder="1" applyAlignment="1">
      <alignment horizontal="right" vertical="center"/>
    </xf>
    <xf numFmtId="0" fontId="19" fillId="5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7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8" fillId="0" borderId="0" xfId="1" applyFont="1" applyAlignment="1">
      <alignment horizontal="left" vertical="center"/>
    </xf>
    <xf numFmtId="0" fontId="29" fillId="0" borderId="0" xfId="1" applyFont="1"/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right" vertical="center"/>
    </xf>
    <xf numFmtId="0" fontId="32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1" fillId="2" borderId="0" xfId="1" applyFill="1"/>
    <xf numFmtId="0" fontId="6" fillId="0" borderId="0" xfId="1" applyFont="1" applyFill="1"/>
    <xf numFmtId="164" fontId="6" fillId="2" borderId="9" xfId="1" applyNumberFormat="1" applyFont="1" applyFill="1" applyBorder="1" applyAlignment="1">
      <alignment horizontal="left" vertical="center" wrapText="1"/>
    </xf>
  </cellXfs>
  <cellStyles count="5">
    <cellStyle name="Hyperlink" xfId="3" builtinId="8"/>
    <cellStyle name="Normal" xfId="0" builtinId="0"/>
    <cellStyle name="Normal 2" xfId="1" xr:uid="{067E9DA7-44D6-4A6C-BB8E-4A099FD06393}"/>
    <cellStyle name="Percent 2" xfId="2" xr:uid="{BCC7FE8E-8752-4F53-98EB-AAA3BFAB696B}"/>
    <cellStyle name="Начертание 1" xfId="4" xr:uid="{18E06DD6-D256-4A6C-883B-95DFC6234333}"/>
  </cellStyles>
  <dxfs count="18">
    <dxf>
      <border outline="0">
        <top style="thin">
          <color rgb="FF538DD5"/>
        </top>
      </border>
    </dxf>
    <dxf>
      <border outline="0">
        <top style="thin">
          <color rgb="FF538DD5"/>
        </top>
        <bottom style="double">
          <color rgb="FF538DD5"/>
        </bottom>
      </border>
    </dxf>
    <dxf>
      <border outline="0"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1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alignment horizontal="right" vertical="top" textRotation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alignment horizontal="left" vertical="top" textRotation="0" indent="0" justifyLastLine="0" readingOrder="0"/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304800" cy="300567"/>
    <xdr:sp macro="" textlink="">
      <xdr:nvSpPr>
        <xdr:cNvPr id="2" name="AutoShape 3" descr="Victory">
          <a:extLst>
            <a:ext uri="{FF2B5EF4-FFF2-40B4-BE49-F238E27FC236}">
              <a16:creationId xmlns:a16="http://schemas.microsoft.com/office/drawing/2014/main" id="{E9250EC7-9549-47E9-9CB4-7C977E063904}"/>
            </a:ext>
          </a:extLst>
        </xdr:cNvPr>
        <xdr:cNvSpPr>
          <a:spLocks noChangeAspect="1" noChangeArrowheads="1"/>
        </xdr:cNvSpPr>
      </xdr:nvSpPr>
      <xdr:spPr bwMode="auto">
        <a:xfrm>
          <a:off x="1743075" y="161925"/>
          <a:ext cx="304800" cy="300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0</xdr:row>
      <xdr:rowOff>0</xdr:rowOff>
    </xdr:from>
    <xdr:ext cx="304800" cy="304800"/>
    <xdr:sp macro="" textlink="">
      <xdr:nvSpPr>
        <xdr:cNvPr id="3" name="AutoShape 4" descr="Victory">
          <a:extLst>
            <a:ext uri="{FF2B5EF4-FFF2-40B4-BE49-F238E27FC236}">
              <a16:creationId xmlns:a16="http://schemas.microsoft.com/office/drawing/2014/main" id="{1C4FF3FA-A72A-477B-B68B-02ED277914C6}"/>
            </a:ext>
          </a:extLst>
        </xdr:cNvPr>
        <xdr:cNvSpPr>
          <a:spLocks noChangeAspect="1" noChangeArrowheads="1"/>
        </xdr:cNvSpPr>
      </xdr:nvSpPr>
      <xdr:spPr bwMode="auto">
        <a:xfrm>
          <a:off x="11620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63500</xdr:colOff>
      <xdr:row>59</xdr:row>
      <xdr:rowOff>154317</xdr:rowOff>
    </xdr:from>
    <xdr:ext cx="1812926" cy="1197176"/>
    <xdr:pic>
      <xdr:nvPicPr>
        <xdr:cNvPr id="4" name="Picture 3">
          <a:extLst>
            <a:ext uri="{FF2B5EF4-FFF2-40B4-BE49-F238E27FC236}">
              <a16:creationId xmlns:a16="http://schemas.microsoft.com/office/drawing/2014/main" id="{3DBD55C0-92C6-4613-AB60-C20E1FFF6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6575" y="9707892"/>
          <a:ext cx="1812926" cy="1197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304800" cy="304800"/>
    <xdr:sp macro="" textlink="">
      <xdr:nvSpPr>
        <xdr:cNvPr id="5" name="AutoShape 1" descr="LANDX-X2 specs">
          <a:extLst>
            <a:ext uri="{FF2B5EF4-FFF2-40B4-BE49-F238E27FC236}">
              <a16:creationId xmlns:a16="http://schemas.microsoft.com/office/drawing/2014/main" id="{18B0A249-AA7D-47D7-9FC2-0B108E6C18FF}"/>
            </a:ext>
          </a:extLst>
        </xdr:cNvPr>
        <xdr:cNvSpPr>
          <a:spLocks noChangeAspect="1" noChangeArrowheads="1"/>
        </xdr:cNvSpPr>
      </xdr:nvSpPr>
      <xdr:spPr bwMode="auto">
        <a:xfrm>
          <a:off x="4067175" y="16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3741"/>
    <xdr:sp macro="" textlink="">
      <xdr:nvSpPr>
        <xdr:cNvPr id="6" name="AutoShape 2" descr="https://uploads-ssl.webflow.com/63fbb8672e477298ab453aa8/644fe92556fdc337c3778342_LANDX-X2-specs.webp">
          <a:extLst>
            <a:ext uri="{FF2B5EF4-FFF2-40B4-BE49-F238E27FC236}">
              <a16:creationId xmlns:a16="http://schemas.microsoft.com/office/drawing/2014/main" id="{5F8EC4E0-923C-4AE9-AFC4-CD15B5E64E36}"/>
            </a:ext>
          </a:extLst>
        </xdr:cNvPr>
        <xdr:cNvSpPr>
          <a:spLocks noChangeAspect="1" noChangeArrowheads="1"/>
        </xdr:cNvSpPr>
      </xdr:nvSpPr>
      <xdr:spPr bwMode="auto">
        <a:xfrm>
          <a:off x="3486150" y="1781175"/>
          <a:ext cx="304800" cy="3037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2476500</xdr:colOff>
      <xdr:row>11</xdr:row>
      <xdr:rowOff>52915</xdr:rowOff>
    </xdr:from>
    <xdr:ext cx="6369737" cy="3577167"/>
    <xdr:pic>
      <xdr:nvPicPr>
        <xdr:cNvPr id="7" name="Picture 6">
          <a:extLst>
            <a:ext uri="{FF2B5EF4-FFF2-40B4-BE49-F238E27FC236}">
              <a16:creationId xmlns:a16="http://schemas.microsoft.com/office/drawing/2014/main" id="{38453336-8F51-4774-8AC3-FC14EE5FC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1025" y="1834090"/>
          <a:ext cx="6369737" cy="3577167"/>
        </a:xfrm>
        <a:prstGeom prst="rect">
          <a:avLst/>
        </a:prstGeom>
      </xdr:spPr>
    </xdr:pic>
    <xdr:clientData/>
  </xdr:oneCellAnchor>
  <xdr:oneCellAnchor>
    <xdr:from>
      <xdr:col>0</xdr:col>
      <xdr:colOff>4116917</xdr:colOff>
      <xdr:row>0</xdr:row>
      <xdr:rowOff>21167</xdr:rowOff>
    </xdr:from>
    <xdr:ext cx="4815415" cy="2899833"/>
    <xdr:pic>
      <xdr:nvPicPr>
        <xdr:cNvPr id="8" name="Picture 7">
          <a:extLst>
            <a:ext uri="{FF2B5EF4-FFF2-40B4-BE49-F238E27FC236}">
              <a16:creationId xmlns:a16="http://schemas.microsoft.com/office/drawing/2014/main" id="{AADC71C3-AC78-4B6F-A841-7EFD8F391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3142" y="21167"/>
          <a:ext cx="4815415" cy="2899833"/>
        </a:xfrm>
        <a:prstGeom prst="rect">
          <a:avLst/>
        </a:prstGeom>
      </xdr:spPr>
    </xdr:pic>
    <xdr:clientData/>
  </xdr:oneCellAnchor>
  <xdr:oneCellAnchor>
    <xdr:from>
      <xdr:col>0</xdr:col>
      <xdr:colOff>74083</xdr:colOff>
      <xdr:row>0</xdr:row>
      <xdr:rowOff>74084</xdr:rowOff>
    </xdr:from>
    <xdr:ext cx="1219048" cy="504762"/>
    <xdr:pic>
      <xdr:nvPicPr>
        <xdr:cNvPr id="9" name="Picture 8">
          <a:extLst>
            <a:ext uri="{FF2B5EF4-FFF2-40B4-BE49-F238E27FC236}">
              <a16:creationId xmlns:a16="http://schemas.microsoft.com/office/drawing/2014/main" id="{9E8871BF-3605-4F80-A44C-0194911D0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083" y="74084"/>
          <a:ext cx="1219048" cy="504762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8D60DE-F00E-4651-8AB6-9410BCFFD31D}" name="Таблица63215" displayName="Таблица63215" ref="A38:E46" totalsRowShown="0" headerRowDxfId="16" headerRowBorderDxfId="15" tableBorderDxfId="14">
  <tableColumns count="5">
    <tableColumn id="1" xr3:uid="{5AA95452-3A16-4869-9993-E281874BF0AB}" name="Optiuni Suplimentare"/>
    <tableColumn id="2" xr3:uid="{F3085029-4128-4855-9C90-A3500AE6381D}" name="pic"/>
    <tableColumn id="3" xr3:uid="{C5B5A1CD-ED6A-4FB4-A538-7A4110271790}" name="Pret, €"/>
    <tableColumn id="4" xr3:uid="{D5304244-4C53-456B-8163-3D2F3103E0C9}" name="Cantitate"/>
    <tableColumn id="5" xr3:uid="{EA470592-14F4-4C03-86A6-A4F6620BD2B3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51FE74D-2CFF-42D1-9C25-6B8822AF5B7C}" name="Таблица17416" displayName="Таблица17416" ref="A47:E56" totalsRowShown="0" headerRowDxfId="13" dataDxfId="11" headerRowBorderDxfId="12" tableBorderDxfId="10" totalsRowBorderDxfId="9">
  <tableColumns count="5">
    <tableColumn id="1" xr3:uid="{9EA3F10F-4A0A-4DB3-9FEE-E0A46E6866FB}" name="MOTOR Termic, PERIDOC" dataDxfId="8"/>
    <tableColumn id="2" xr3:uid="{CB88729B-AF16-4B65-B1F4-E5C618695B83}" name="pic" dataDxfId="7"/>
    <tableColumn id="3" xr3:uid="{72227673-728E-4927-9CF5-821B75A5EE4B}" name="Pret, €" dataDxfId="6"/>
    <tableColumn id="4" xr3:uid="{A083D27F-9B0E-4B83-BBF9-F5BBF71D8D6E}" name="Cantitate" dataDxfId="5"/>
    <tableColumn id="5" xr3:uid="{B2EF12CC-29C7-4A88-8B99-23C81A91DCC4}" name="Subtotal, €" dataDxfId="4">
      <calculatedColumnFormula>C48*D48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B521CF5-A935-4CFC-BBAF-24076FA1ADAB}" name="Таблица21517" displayName="Таблица21517" ref="A35:E37" totalsRowShown="0" headerRowDxfId="3" headerRowBorderDxfId="2" tableBorderDxfId="1" totalsRowBorderDxfId="0">
  <tableColumns count="5">
    <tableColumn id="1" xr3:uid="{74F7F6AE-1B9A-4C1C-B43D-DF5C321875B5}" name="BARCA"/>
    <tableColumn id="2" xr3:uid="{8E100BFD-6D40-4D73-AA2C-5038756440FD}" name="pic"/>
    <tableColumn id="3" xr3:uid="{8B1ED867-26D0-4932-9621-A3089CA6F3F6}" name="Pret, €"/>
    <tableColumn id="4" xr3:uid="{076E8EBA-A79F-40C5-A89E-58E1EFC0CB37}" name="Cantitate"/>
    <tableColumn id="5" xr3:uid="{E05E2588-A878-4726-B662-5AB80DD8EC5D}" name="Subtotal, €">
      <calculatedColumnFormula>C36*D36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A7310-D1C9-4B51-B0B4-E0F22C150AB2}">
  <sheetPr>
    <pageSetUpPr fitToPage="1"/>
  </sheetPr>
  <dimension ref="A1:AG125"/>
  <sheetViews>
    <sheetView tabSelected="1" view="pageBreakPreview" topLeftCell="A25" zoomScale="90" zoomScaleNormal="90" zoomScaleSheetLayoutView="90" workbookViewId="0">
      <selection activeCell="A37" sqref="A37"/>
    </sheetView>
  </sheetViews>
  <sheetFormatPr defaultColWidth="8.7109375" defaultRowHeight="12.75" x14ac:dyDescent="0.2"/>
  <cols>
    <col min="1" max="1" width="74.7109375" style="3" customWidth="1"/>
    <col min="2" max="2" width="14.42578125" style="3" customWidth="1"/>
    <col min="3" max="3" width="16.28515625" style="2" customWidth="1"/>
    <col min="4" max="4" width="13.42578125" style="2" customWidth="1"/>
    <col min="5" max="5" width="15.28515625" style="2" customWidth="1"/>
    <col min="6" max="6" width="8.7109375" style="1" customWidth="1"/>
    <col min="7" max="7" width="9.7109375" style="1" customWidth="1"/>
    <col min="8" max="16384" width="8.7109375" style="1"/>
  </cols>
  <sheetData>
    <row r="1" spans="1:8" ht="63" customHeight="1" x14ac:dyDescent="0.2">
      <c r="A1" s="109"/>
      <c r="B1" s="108"/>
      <c r="C1" s="1"/>
      <c r="D1" s="107"/>
      <c r="E1" s="107"/>
    </row>
    <row r="2" spans="1:8" ht="19.5" customHeight="1" x14ac:dyDescent="0.3">
      <c r="A2" s="106" t="s">
        <v>52</v>
      </c>
      <c r="B2" s="106"/>
      <c r="D2" s="1"/>
      <c r="E2" s="105"/>
    </row>
    <row r="3" spans="1:8" ht="19.5" customHeight="1" x14ac:dyDescent="0.2">
      <c r="A3" s="102" t="s">
        <v>20</v>
      </c>
      <c r="B3" s="102"/>
      <c r="C3" s="104"/>
      <c r="D3" s="101"/>
      <c r="E3" s="101"/>
    </row>
    <row r="4" spans="1:8" ht="19.5" customHeight="1" x14ac:dyDescent="0.25">
      <c r="A4" s="103" t="s">
        <v>51</v>
      </c>
      <c r="B4" s="102"/>
      <c r="C4" s="104"/>
      <c r="D4" s="101"/>
      <c r="E4" s="101"/>
    </row>
    <row r="5" spans="1:8" ht="19.5" customHeight="1" x14ac:dyDescent="0.25">
      <c r="A5" s="103" t="s">
        <v>50</v>
      </c>
      <c r="B5" s="102"/>
      <c r="C5" s="104"/>
      <c r="D5" s="101"/>
      <c r="E5" s="101"/>
    </row>
    <row r="6" spans="1:8" ht="19.5" customHeight="1" x14ac:dyDescent="0.25">
      <c r="A6" s="103" t="s">
        <v>49</v>
      </c>
      <c r="B6" s="102"/>
      <c r="C6" s="1"/>
      <c r="D6" s="101"/>
      <c r="E6" s="101"/>
    </row>
    <row r="7" spans="1:8" s="96" customFormat="1" ht="17.25" customHeight="1" x14ac:dyDescent="0.3">
      <c r="A7" s="110" t="s">
        <v>53</v>
      </c>
      <c r="B7" s="98"/>
      <c r="C7" s="99"/>
      <c r="D7" s="100"/>
      <c r="E7" s="99"/>
    </row>
    <row r="8" spans="1:8" s="96" customFormat="1" ht="17.25" customHeight="1" x14ac:dyDescent="0.3">
      <c r="A8" s="98" t="s">
        <v>48</v>
      </c>
      <c r="B8" s="98"/>
      <c r="C8" s="99"/>
      <c r="D8" s="100"/>
      <c r="E8" s="99"/>
    </row>
    <row r="9" spans="1:8" s="96" customFormat="1" ht="17.25" customHeight="1" x14ac:dyDescent="0.3">
      <c r="A9" s="98" t="s">
        <v>47</v>
      </c>
      <c r="B9" s="98"/>
      <c r="C9" s="97"/>
      <c r="D9" s="97"/>
      <c r="E9" s="97"/>
    </row>
    <row r="10" spans="1:8" s="96" customFormat="1" ht="17.25" customHeight="1" x14ac:dyDescent="0.3">
      <c r="A10" s="98" t="s">
        <v>46</v>
      </c>
      <c r="B10" s="98"/>
      <c r="C10" s="97"/>
      <c r="D10" s="97"/>
      <c r="E10" s="97"/>
    </row>
    <row r="11" spans="1:8" s="90" customFormat="1" ht="28.35" customHeight="1" x14ac:dyDescent="0.2">
      <c r="A11" s="95" t="s">
        <v>45</v>
      </c>
      <c r="B11" s="95"/>
      <c r="C11" s="94"/>
      <c r="D11" s="93"/>
      <c r="E11" s="92"/>
      <c r="F11" s="91"/>
      <c r="G11" s="91"/>
      <c r="H11" s="1"/>
    </row>
    <row r="12" spans="1:8" s="74" customFormat="1" ht="14.25" customHeight="1" x14ac:dyDescent="0.25">
      <c r="A12" s="80" t="s">
        <v>44</v>
      </c>
      <c r="B12" s="79"/>
      <c r="C12" s="89"/>
      <c r="D12" s="82"/>
      <c r="E12" s="81"/>
      <c r="F12" s="87"/>
      <c r="G12" s="1"/>
    </row>
    <row r="13" spans="1:8" s="74" customFormat="1" ht="15.75" x14ac:dyDescent="0.25">
      <c r="A13" s="80" t="s">
        <v>43</v>
      </c>
      <c r="B13" s="79"/>
      <c r="C13" s="89"/>
      <c r="D13" s="85"/>
      <c r="E13" s="81"/>
      <c r="F13" s="87"/>
      <c r="G13" s="87"/>
    </row>
    <row r="14" spans="1:8" s="74" customFormat="1" ht="15.75" x14ac:dyDescent="0.25">
      <c r="A14" s="80" t="s">
        <v>42</v>
      </c>
      <c r="B14" s="79"/>
      <c r="C14" s="81"/>
      <c r="D14" s="85"/>
      <c r="E14" s="85"/>
      <c r="F14" s="87"/>
      <c r="G14" s="87"/>
    </row>
    <row r="15" spans="1:8" s="74" customFormat="1" ht="14.25" customHeight="1" x14ac:dyDescent="0.25">
      <c r="A15" s="80" t="s">
        <v>41</v>
      </c>
      <c r="B15" s="79"/>
      <c r="C15" s="85"/>
      <c r="D15" s="85"/>
      <c r="E15" s="84"/>
      <c r="F15" s="87"/>
      <c r="G15" s="87"/>
    </row>
    <row r="16" spans="1:8" s="74" customFormat="1" ht="15.75" x14ac:dyDescent="0.25">
      <c r="A16" s="80" t="s">
        <v>40</v>
      </c>
      <c r="B16" s="79"/>
      <c r="C16" s="85"/>
      <c r="D16" s="85"/>
      <c r="E16" s="84"/>
      <c r="F16" s="87"/>
      <c r="G16" s="87"/>
    </row>
    <row r="17" spans="1:7" s="74" customFormat="1" ht="14.25" customHeight="1" x14ac:dyDescent="0.25">
      <c r="A17" s="80" t="s">
        <v>39</v>
      </c>
      <c r="B17" s="79"/>
      <c r="C17" s="89"/>
      <c r="D17" s="88"/>
      <c r="E17" s="81"/>
      <c r="F17" s="87"/>
      <c r="G17" s="87"/>
    </row>
    <row r="18" spans="1:7" s="74" customFormat="1" ht="14.25" customHeight="1" x14ac:dyDescent="0.25">
      <c r="A18" s="80" t="s">
        <v>38</v>
      </c>
      <c r="B18" s="79"/>
      <c r="C18" s="85"/>
      <c r="D18" s="85"/>
      <c r="E18" s="84"/>
      <c r="F18" s="87"/>
      <c r="G18" s="87"/>
    </row>
    <row r="19" spans="1:7" s="74" customFormat="1" ht="14.25" customHeight="1" x14ac:dyDescent="0.25">
      <c r="A19" s="80" t="s">
        <v>37</v>
      </c>
      <c r="B19" s="86"/>
      <c r="C19" s="86"/>
      <c r="D19" s="86"/>
      <c r="E19" s="86"/>
    </row>
    <row r="20" spans="1:7" s="74" customFormat="1" ht="15.75" x14ac:dyDescent="0.25">
      <c r="A20" s="80" t="s">
        <v>36</v>
      </c>
      <c r="B20" s="86"/>
      <c r="C20" s="86"/>
      <c r="D20" s="86"/>
      <c r="E20" s="86"/>
    </row>
    <row r="21" spans="1:7" s="74" customFormat="1" ht="14.25" customHeight="1" x14ac:dyDescent="0.25">
      <c r="A21" s="80" t="s">
        <v>35</v>
      </c>
      <c r="B21" s="79"/>
      <c r="C21" s="84"/>
      <c r="D21" s="84"/>
      <c r="E21" s="84"/>
    </row>
    <row r="22" spans="1:7" s="74" customFormat="1" ht="14.25" customHeight="1" x14ac:dyDescent="0.25">
      <c r="A22" s="80" t="s">
        <v>34</v>
      </c>
      <c r="B22" s="79"/>
      <c r="C22" s="79"/>
      <c r="D22" s="79"/>
      <c r="E22" s="85"/>
    </row>
    <row r="23" spans="1:7" s="74" customFormat="1" ht="14.25" customHeight="1" x14ac:dyDescent="0.25">
      <c r="A23" s="80" t="s">
        <v>33</v>
      </c>
      <c r="B23" s="79"/>
      <c r="C23" s="79"/>
      <c r="D23" s="79"/>
      <c r="E23" s="85"/>
    </row>
    <row r="24" spans="1:7" s="74" customFormat="1" ht="14.1" customHeight="1" x14ac:dyDescent="0.25">
      <c r="A24" s="80" t="s">
        <v>32</v>
      </c>
      <c r="B24" s="79"/>
      <c r="C24" s="79"/>
      <c r="D24" s="79"/>
      <c r="E24" s="85"/>
    </row>
    <row r="25" spans="1:7" s="74" customFormat="1" ht="14.25" customHeight="1" x14ac:dyDescent="0.25">
      <c r="A25" s="80" t="s">
        <v>31</v>
      </c>
      <c r="B25" s="79"/>
      <c r="C25" s="84"/>
      <c r="D25" s="84"/>
      <c r="E25" s="84"/>
    </row>
    <row r="26" spans="1:7" s="74" customFormat="1" ht="14.25" customHeight="1" x14ac:dyDescent="0.25">
      <c r="A26" s="80" t="s">
        <v>30</v>
      </c>
      <c r="B26" s="79"/>
      <c r="C26" s="79"/>
      <c r="D26" s="79"/>
      <c r="E26" s="85"/>
    </row>
    <row r="27" spans="1:7" s="74" customFormat="1" ht="15.75" x14ac:dyDescent="0.25">
      <c r="A27" s="80" t="s">
        <v>29</v>
      </c>
      <c r="B27" s="79"/>
      <c r="C27" s="79"/>
      <c r="D27" s="79"/>
      <c r="E27" s="85"/>
    </row>
    <row r="28" spans="1:7" s="74" customFormat="1" ht="15.75" x14ac:dyDescent="0.25">
      <c r="A28" s="80" t="s">
        <v>28</v>
      </c>
      <c r="B28" s="79"/>
      <c r="C28" s="79"/>
      <c r="D28" s="79"/>
      <c r="E28" s="79"/>
    </row>
    <row r="29" spans="1:7" s="74" customFormat="1" ht="15.75" customHeight="1" x14ac:dyDescent="0.25">
      <c r="A29" s="80" t="s">
        <v>27</v>
      </c>
      <c r="B29" s="79"/>
      <c r="C29" s="84"/>
      <c r="D29" s="84"/>
      <c r="E29" s="84"/>
    </row>
    <row r="30" spans="1:7" s="74" customFormat="1" ht="15.75" x14ac:dyDescent="0.25">
      <c r="A30" s="80" t="s">
        <v>26</v>
      </c>
      <c r="B30" s="79"/>
      <c r="C30" s="84"/>
      <c r="D30" s="84"/>
      <c r="E30" s="84"/>
    </row>
    <row r="31" spans="1:7" s="74" customFormat="1" ht="15.75" x14ac:dyDescent="0.25">
      <c r="A31" s="80" t="s">
        <v>25</v>
      </c>
      <c r="B31" s="79"/>
      <c r="C31" s="83"/>
      <c r="D31" s="82"/>
      <c r="E31" s="81"/>
    </row>
    <row r="32" spans="1:7" s="74" customFormat="1" ht="15.75" x14ac:dyDescent="0.25">
      <c r="A32" s="80" t="s">
        <v>24</v>
      </c>
      <c r="B32" s="79"/>
      <c r="C32" s="79"/>
      <c r="D32" s="79"/>
      <c r="E32" s="79"/>
    </row>
    <row r="33" spans="1:33" s="74" customFormat="1" ht="14.25" customHeight="1" x14ac:dyDescent="0.25">
      <c r="A33" s="80" t="s">
        <v>23</v>
      </c>
      <c r="B33" s="79"/>
      <c r="C33" s="79"/>
      <c r="D33" s="79"/>
      <c r="E33" s="79"/>
    </row>
    <row r="34" spans="1:33" s="74" customFormat="1" ht="14.25" customHeight="1" x14ac:dyDescent="0.25">
      <c r="A34" s="80" t="s">
        <v>22</v>
      </c>
      <c r="B34" s="79"/>
      <c r="C34" s="79"/>
      <c r="D34" s="79"/>
      <c r="E34" s="79"/>
    </row>
    <row r="35" spans="1:33" s="15" customFormat="1" ht="28.35" customHeight="1" x14ac:dyDescent="0.2">
      <c r="A35" s="78" t="s">
        <v>21</v>
      </c>
      <c r="B35" s="77" t="s">
        <v>13</v>
      </c>
      <c r="C35" s="76" t="s">
        <v>12</v>
      </c>
      <c r="D35" s="76" t="s">
        <v>11</v>
      </c>
      <c r="E35" s="75" t="s">
        <v>10</v>
      </c>
      <c r="F35" s="74"/>
      <c r="G35" s="74"/>
    </row>
    <row r="36" spans="1:33" s="15" customFormat="1" ht="38.1" customHeight="1" x14ac:dyDescent="0.2">
      <c r="A36" s="73" t="s">
        <v>20</v>
      </c>
      <c r="B36" s="73"/>
      <c r="C36" s="71">
        <v>9994.1200000000008</v>
      </c>
      <c r="D36" s="72">
        <v>1</v>
      </c>
      <c r="E36" s="71">
        <f>C36*D36</f>
        <v>9994.1200000000008</v>
      </c>
    </row>
    <row r="37" spans="1:33" s="41" customFormat="1" ht="23.1" customHeight="1" thickBot="1" x14ac:dyDescent="0.25">
      <c r="A37" s="111" t="s">
        <v>54</v>
      </c>
      <c r="B37" s="70"/>
      <c r="C37" s="68">
        <v>700</v>
      </c>
      <c r="D37" s="69">
        <v>1</v>
      </c>
      <c r="E37" s="68">
        <f>C37*D37</f>
        <v>700</v>
      </c>
      <c r="F37" s="1"/>
      <c r="G37" s="1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</row>
    <row r="38" spans="1:33" s="58" customFormat="1" ht="33" customHeight="1" thickTop="1" x14ac:dyDescent="0.2">
      <c r="A38" s="67" t="s">
        <v>19</v>
      </c>
      <c r="B38" s="67" t="s">
        <v>13</v>
      </c>
      <c r="C38" s="66" t="s">
        <v>12</v>
      </c>
      <c r="D38" s="66" t="s">
        <v>11</v>
      </c>
      <c r="E38" s="66" t="s">
        <v>10</v>
      </c>
      <c r="F38" s="65"/>
      <c r="G38" s="6"/>
    </row>
    <row r="39" spans="1:33" s="58" customFormat="1" ht="18.75" x14ac:dyDescent="0.2">
      <c r="A39" s="64" t="s">
        <v>18</v>
      </c>
      <c r="B39" s="63"/>
      <c r="C39" s="62">
        <v>130</v>
      </c>
      <c r="D39" s="61">
        <v>0</v>
      </c>
      <c r="E39" s="60">
        <f>C39*D39</f>
        <v>0</v>
      </c>
      <c r="F39" s="59"/>
      <c r="G39" s="6"/>
    </row>
    <row r="40" spans="1:33" s="58" customFormat="1" ht="18.75" x14ac:dyDescent="0.2">
      <c r="A40" s="64" t="s">
        <v>17</v>
      </c>
      <c r="B40" s="63"/>
      <c r="C40" s="62">
        <v>300</v>
      </c>
      <c r="D40" s="61">
        <v>0</v>
      </c>
      <c r="E40" s="60">
        <f>C40*D40</f>
        <v>0</v>
      </c>
      <c r="F40" s="59"/>
      <c r="G40" s="6"/>
    </row>
    <row r="41" spans="1:33" s="58" customFormat="1" ht="18.75" x14ac:dyDescent="0.2">
      <c r="A41" s="64" t="s">
        <v>16</v>
      </c>
      <c r="B41" s="63"/>
      <c r="C41" s="62">
        <v>1000</v>
      </c>
      <c r="D41" s="61">
        <v>0</v>
      </c>
      <c r="E41" s="60">
        <f>C41*D41</f>
        <v>0</v>
      </c>
      <c r="F41" s="59"/>
      <c r="G41" s="6"/>
    </row>
    <row r="42" spans="1:33" s="58" customFormat="1" ht="18.75" x14ac:dyDescent="0.2">
      <c r="A42" s="64" t="s">
        <v>15</v>
      </c>
      <c r="B42" s="63"/>
      <c r="C42" s="62">
        <v>650</v>
      </c>
      <c r="D42" s="61">
        <v>0</v>
      </c>
      <c r="E42" s="60">
        <f>C42*D42</f>
        <v>0</v>
      </c>
      <c r="F42" s="59"/>
      <c r="G42" s="6"/>
    </row>
    <row r="43" spans="1:33" s="25" customFormat="1" ht="18.75" x14ac:dyDescent="0.3">
      <c r="A43" s="57"/>
      <c r="B43" s="57"/>
      <c r="C43" s="56" t="s">
        <v>5</v>
      </c>
      <c r="D43" s="55"/>
      <c r="E43" s="54">
        <f>SUM(E36:E42)</f>
        <v>10694.12</v>
      </c>
      <c r="F43" s="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</row>
    <row r="44" spans="1:33" s="15" customFormat="1" ht="23.1" customHeight="1" x14ac:dyDescent="0.3">
      <c r="A44" s="53"/>
      <c r="B44" s="53"/>
      <c r="C44" s="51"/>
      <c r="D44" s="50">
        <v>0</v>
      </c>
      <c r="E44" s="49">
        <f>E43-E43*D44</f>
        <v>10694.12</v>
      </c>
      <c r="F44" s="1"/>
    </row>
    <row r="45" spans="1:33" s="15" customFormat="1" ht="22.35" customHeight="1" x14ac:dyDescent="0.2">
      <c r="A45" s="52"/>
      <c r="B45" s="52"/>
      <c r="C45" s="51" t="s">
        <v>4</v>
      </c>
      <c r="D45" s="50">
        <v>0.19</v>
      </c>
      <c r="E45" s="49">
        <f>E44*1.19</f>
        <v>12726.0028</v>
      </c>
      <c r="F45" s="1"/>
    </row>
    <row r="46" spans="1:33" s="15" customFormat="1" ht="28.35" customHeight="1" x14ac:dyDescent="0.2">
      <c r="A46" s="48"/>
      <c r="B46" s="48"/>
      <c r="C46" s="47"/>
      <c r="D46" s="46"/>
      <c r="E46" s="45"/>
    </row>
    <row r="47" spans="1:33" s="41" customFormat="1" ht="23.1" customHeight="1" x14ac:dyDescent="0.2">
      <c r="A47" s="44" t="s">
        <v>14</v>
      </c>
      <c r="B47" s="44" t="s">
        <v>13</v>
      </c>
      <c r="C47" s="43" t="s">
        <v>12</v>
      </c>
      <c r="D47" s="43" t="s">
        <v>11</v>
      </c>
      <c r="E47" s="43" t="s">
        <v>10</v>
      </c>
      <c r="F47" s="1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</row>
    <row r="48" spans="1:33" s="41" customFormat="1" ht="19.5" customHeight="1" x14ac:dyDescent="0.2">
      <c r="A48" s="35" t="s">
        <v>9</v>
      </c>
      <c r="B48" s="37"/>
      <c r="C48" s="39">
        <v>2900</v>
      </c>
      <c r="D48" s="33">
        <v>0</v>
      </c>
      <c r="E48" s="32">
        <f t="shared" ref="E48:E56" si="0">C48*D48</f>
        <v>0</v>
      </c>
      <c r="F48" s="1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</row>
    <row r="49" spans="1:33" s="15" customFormat="1" ht="20.100000000000001" customHeight="1" x14ac:dyDescent="0.2">
      <c r="A49" s="35" t="s">
        <v>8</v>
      </c>
      <c r="B49" s="37"/>
      <c r="C49" s="39">
        <v>6806</v>
      </c>
      <c r="D49" s="33">
        <v>0</v>
      </c>
      <c r="E49" s="32">
        <f t="shared" si="0"/>
        <v>0</v>
      </c>
      <c r="F49" s="38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3" s="15" customFormat="1" ht="19.5" customHeight="1" x14ac:dyDescent="0.2">
      <c r="A50" s="35" t="s">
        <v>7</v>
      </c>
      <c r="B50" s="37"/>
      <c r="C50" s="39">
        <v>6555</v>
      </c>
      <c r="D50" s="33">
        <v>0</v>
      </c>
      <c r="E50" s="32">
        <f t="shared" si="0"/>
        <v>0</v>
      </c>
      <c r="F50" s="38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3" s="15" customFormat="1" ht="18.75" x14ac:dyDescent="0.2">
      <c r="A51" s="35" t="s">
        <v>6</v>
      </c>
      <c r="B51" s="37"/>
      <c r="C51" s="39">
        <v>6051</v>
      </c>
      <c r="D51" s="33">
        <v>0</v>
      </c>
      <c r="E51" s="32">
        <f t="shared" si="0"/>
        <v>0</v>
      </c>
      <c r="F51" s="38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3" s="15" customFormat="1" ht="18.75" x14ac:dyDescent="0.2">
      <c r="A52" s="40"/>
      <c r="B52" s="37"/>
      <c r="C52" s="39"/>
      <c r="D52" s="33">
        <v>0</v>
      </c>
      <c r="E52" s="32">
        <f t="shared" si="0"/>
        <v>0</v>
      </c>
      <c r="F52" s="38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</row>
    <row r="53" spans="1:33" s="15" customFormat="1" ht="20.100000000000001" customHeight="1" x14ac:dyDescent="0.2">
      <c r="A53" s="35"/>
      <c r="B53" s="34"/>
      <c r="C53" s="29"/>
      <c r="D53" s="33">
        <v>0</v>
      </c>
      <c r="E53" s="32">
        <f t="shared" si="0"/>
        <v>0</v>
      </c>
      <c r="F53" s="38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pans="1:33" s="16" customFormat="1" ht="20.100000000000001" customHeight="1" x14ac:dyDescent="0.2">
      <c r="A54" s="35"/>
      <c r="B54" s="37"/>
      <c r="C54" s="36"/>
      <c r="D54" s="33">
        <v>0</v>
      </c>
      <c r="E54" s="32">
        <f t="shared" si="0"/>
        <v>0</v>
      </c>
      <c r="F54" s="18"/>
    </row>
    <row r="55" spans="1:33" s="16" customFormat="1" ht="20.100000000000001" customHeight="1" x14ac:dyDescent="0.2">
      <c r="A55" s="35"/>
      <c r="B55" s="34"/>
      <c r="C55" s="29"/>
      <c r="D55" s="33">
        <v>0</v>
      </c>
      <c r="E55" s="32">
        <f t="shared" si="0"/>
        <v>0</v>
      </c>
      <c r="F55" s="18"/>
    </row>
    <row r="56" spans="1:33" s="16" customFormat="1" ht="20.100000000000001" customHeight="1" x14ac:dyDescent="0.2">
      <c r="A56" s="31"/>
      <c r="B56" s="30"/>
      <c r="C56" s="29"/>
      <c r="D56" s="28"/>
      <c r="E56" s="27">
        <f t="shared" si="0"/>
        <v>0</v>
      </c>
      <c r="F56" s="18"/>
    </row>
    <row r="57" spans="1:33" s="25" customFormat="1" ht="18.75" x14ac:dyDescent="0.3">
      <c r="A57" s="24"/>
      <c r="B57" s="24"/>
      <c r="C57" s="21" t="s">
        <v>5</v>
      </c>
      <c r="D57" s="26"/>
      <c r="E57" s="19">
        <f>SUM(E48:E56)</f>
        <v>0</v>
      </c>
      <c r="F57" s="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</row>
    <row r="58" spans="1:33" s="15" customFormat="1" ht="23.1" customHeight="1" x14ac:dyDescent="0.3">
      <c r="A58" s="24"/>
      <c r="B58" s="24"/>
      <c r="C58" s="21"/>
      <c r="D58" s="23">
        <v>0</v>
      </c>
      <c r="E58" s="19">
        <f>E57-E57*D58</f>
        <v>0</v>
      </c>
      <c r="F58" s="1"/>
    </row>
    <row r="59" spans="1:33" s="15" customFormat="1" ht="17.100000000000001" customHeight="1" x14ac:dyDescent="0.2">
      <c r="A59" s="22"/>
      <c r="B59" s="22"/>
      <c r="C59" s="21" t="s">
        <v>4</v>
      </c>
      <c r="D59" s="20">
        <v>0.19</v>
      </c>
      <c r="E59" s="19">
        <f>E58*1.19</f>
        <v>0</v>
      </c>
    </row>
    <row r="60" spans="1:33" s="16" customFormat="1" ht="20.100000000000001" customHeight="1" x14ac:dyDescent="0.2">
      <c r="A60" s="22"/>
      <c r="B60" s="22"/>
      <c r="C60" s="21"/>
      <c r="D60" s="20"/>
      <c r="E60" s="19"/>
      <c r="F60" s="18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</row>
    <row r="61" spans="1:33" s="15" customFormat="1" ht="19.350000000000001" customHeight="1" x14ac:dyDescent="0.2">
      <c r="A61" s="10" t="s">
        <v>3</v>
      </c>
      <c r="B61" s="9"/>
      <c r="C61" s="12"/>
      <c r="D61" s="12"/>
      <c r="E61" s="12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3" s="13" customFormat="1" ht="19.350000000000001" customHeight="1" x14ac:dyDescent="0.2">
      <c r="A62" s="10" t="s">
        <v>2</v>
      </c>
      <c r="B62" s="14"/>
      <c r="C62" s="12"/>
      <c r="D62" s="12"/>
      <c r="E62" s="12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3" s="11" customFormat="1" ht="19.350000000000001" customHeight="1" x14ac:dyDescent="0.2">
      <c r="A63" s="10" t="s">
        <v>1</v>
      </c>
      <c r="B63" s="9"/>
      <c r="C63" s="12"/>
      <c r="D63" s="12"/>
      <c r="E63" s="12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3" ht="18.75" x14ac:dyDescent="0.2">
      <c r="A64" s="10" t="s">
        <v>0</v>
      </c>
      <c r="B64" s="9"/>
      <c r="C64" s="8"/>
      <c r="D64" s="8"/>
      <c r="E64" s="8"/>
      <c r="G64" s="6"/>
    </row>
    <row r="65" spans="1:7" ht="14.25" x14ac:dyDescent="0.2">
      <c r="A65" s="7"/>
      <c r="B65" s="7"/>
      <c r="C65" s="4"/>
      <c r="D65" s="4"/>
      <c r="E65" s="4"/>
      <c r="G65" s="6"/>
    </row>
    <row r="66" spans="1:7" ht="14.25" x14ac:dyDescent="0.2">
      <c r="A66" s="7"/>
      <c r="B66" s="7"/>
      <c r="C66" s="4"/>
      <c r="D66" s="4"/>
      <c r="E66" s="4"/>
      <c r="G66" s="6"/>
    </row>
    <row r="67" spans="1:7" ht="14.25" x14ac:dyDescent="0.2">
      <c r="A67" s="7"/>
      <c r="B67" s="7"/>
      <c r="C67" s="4"/>
      <c r="D67" s="4"/>
      <c r="E67" s="4"/>
      <c r="G67" s="6"/>
    </row>
    <row r="68" spans="1:7" ht="14.25" x14ac:dyDescent="0.2">
      <c r="A68" s="7"/>
      <c r="B68" s="7"/>
      <c r="C68" s="4"/>
      <c r="D68" s="4"/>
      <c r="E68" s="4"/>
      <c r="G68" s="6"/>
    </row>
    <row r="69" spans="1:7" ht="14.25" x14ac:dyDescent="0.2">
      <c r="A69" s="7"/>
      <c r="B69" s="7"/>
      <c r="C69" s="4"/>
      <c r="D69" s="4"/>
      <c r="E69" s="4"/>
      <c r="G69" s="6"/>
    </row>
    <row r="70" spans="1:7" ht="14.25" x14ac:dyDescent="0.2">
      <c r="A70" s="5"/>
      <c r="B70" s="5"/>
      <c r="C70" s="4"/>
      <c r="D70" s="4"/>
      <c r="E70" s="4"/>
      <c r="G70" s="6"/>
    </row>
    <row r="71" spans="1:7" ht="14.25" x14ac:dyDescent="0.2">
      <c r="A71" s="5"/>
      <c r="B71" s="5"/>
      <c r="C71" s="4"/>
      <c r="D71" s="4"/>
      <c r="E71" s="4"/>
      <c r="G71" s="6"/>
    </row>
    <row r="72" spans="1:7" ht="14.25" x14ac:dyDescent="0.2">
      <c r="A72" s="5"/>
      <c r="B72" s="5"/>
      <c r="C72" s="4"/>
      <c r="D72" s="4"/>
      <c r="E72" s="4"/>
      <c r="G72" s="6"/>
    </row>
    <row r="73" spans="1:7" ht="14.25" x14ac:dyDescent="0.2">
      <c r="A73" s="5"/>
      <c r="B73" s="5"/>
      <c r="C73" s="4"/>
      <c r="D73" s="4"/>
      <c r="E73" s="4"/>
      <c r="G73" s="6"/>
    </row>
    <row r="74" spans="1:7" ht="14.25" x14ac:dyDescent="0.2">
      <c r="A74" s="5"/>
      <c r="B74" s="5"/>
      <c r="C74" s="4"/>
      <c r="D74" s="4"/>
      <c r="E74" s="4"/>
      <c r="G74" s="6"/>
    </row>
    <row r="75" spans="1:7" ht="14.25" x14ac:dyDescent="0.2">
      <c r="A75" s="5"/>
      <c r="B75" s="5"/>
      <c r="C75" s="4"/>
      <c r="D75" s="4"/>
      <c r="E75" s="4"/>
      <c r="G75" s="6"/>
    </row>
    <row r="76" spans="1:7" ht="14.25" x14ac:dyDescent="0.2">
      <c r="A76" s="5"/>
      <c r="B76" s="5"/>
      <c r="C76" s="4"/>
      <c r="D76" s="4"/>
      <c r="E76" s="4"/>
      <c r="G76" s="6"/>
    </row>
    <row r="77" spans="1:7" ht="14.25" x14ac:dyDescent="0.2">
      <c r="A77" s="5"/>
      <c r="B77" s="5"/>
      <c r="C77" s="4"/>
      <c r="D77" s="4"/>
      <c r="E77" s="4"/>
      <c r="G77" s="6"/>
    </row>
    <row r="78" spans="1:7" ht="14.25" x14ac:dyDescent="0.2">
      <c r="A78" s="5"/>
      <c r="B78" s="5"/>
      <c r="C78" s="4"/>
      <c r="D78" s="4"/>
      <c r="E78" s="4"/>
      <c r="G78" s="6"/>
    </row>
    <row r="79" spans="1:7" ht="14.25" x14ac:dyDescent="0.2">
      <c r="A79" s="5"/>
      <c r="B79" s="5"/>
      <c r="C79" s="4"/>
      <c r="D79" s="4"/>
      <c r="E79" s="4"/>
      <c r="G79" s="6"/>
    </row>
    <row r="80" spans="1:7" ht="14.25" x14ac:dyDescent="0.2">
      <c r="A80" s="5"/>
      <c r="B80" s="5"/>
      <c r="C80" s="4"/>
      <c r="D80" s="4"/>
      <c r="E80" s="4"/>
      <c r="G80" s="6"/>
    </row>
    <row r="81" spans="1:7" ht="14.25" x14ac:dyDescent="0.2">
      <c r="A81" s="5"/>
      <c r="B81" s="5"/>
      <c r="C81" s="4"/>
      <c r="D81" s="4"/>
      <c r="E81" s="4"/>
      <c r="G81" s="6"/>
    </row>
    <row r="82" spans="1:7" ht="14.25" x14ac:dyDescent="0.2">
      <c r="A82" s="5"/>
      <c r="B82" s="5"/>
      <c r="C82" s="4"/>
      <c r="D82" s="4"/>
      <c r="E82" s="4"/>
      <c r="G82" s="6"/>
    </row>
    <row r="83" spans="1:7" ht="14.25" x14ac:dyDescent="0.2">
      <c r="A83" s="5"/>
      <c r="B83" s="5"/>
      <c r="C83" s="4"/>
      <c r="D83" s="4"/>
      <c r="E83" s="4"/>
      <c r="G83" s="6"/>
    </row>
    <row r="84" spans="1:7" ht="14.25" x14ac:dyDescent="0.2">
      <c r="A84" s="5"/>
      <c r="B84" s="5"/>
      <c r="C84" s="4"/>
      <c r="D84" s="4"/>
      <c r="E84" s="4"/>
      <c r="G84" s="6"/>
    </row>
    <row r="85" spans="1:7" ht="14.25" x14ac:dyDescent="0.2">
      <c r="A85" s="5"/>
      <c r="B85" s="5"/>
      <c r="C85" s="4"/>
      <c r="D85" s="4"/>
      <c r="E85" s="4"/>
      <c r="G85" s="6"/>
    </row>
    <row r="86" spans="1:7" ht="14.25" x14ac:dyDescent="0.2">
      <c r="A86" s="5"/>
      <c r="B86" s="5"/>
      <c r="C86" s="4"/>
      <c r="D86" s="4"/>
      <c r="E86" s="4"/>
      <c r="G86" s="6"/>
    </row>
    <row r="87" spans="1:7" ht="14.25" x14ac:dyDescent="0.2">
      <c r="A87" s="5"/>
      <c r="B87" s="5"/>
      <c r="C87" s="4"/>
      <c r="D87" s="4"/>
      <c r="E87" s="4"/>
      <c r="G87" s="6"/>
    </row>
    <row r="88" spans="1:7" ht="14.25" x14ac:dyDescent="0.2">
      <c r="A88" s="5"/>
      <c r="B88" s="5"/>
      <c r="C88" s="4"/>
      <c r="D88" s="4"/>
      <c r="E88" s="4"/>
      <c r="G88" s="6"/>
    </row>
    <row r="89" spans="1:7" ht="14.25" x14ac:dyDescent="0.2">
      <c r="A89" s="5"/>
      <c r="B89" s="5"/>
      <c r="C89" s="4"/>
      <c r="D89" s="4"/>
      <c r="E89" s="4"/>
      <c r="G89" s="6"/>
    </row>
    <row r="90" spans="1:7" ht="14.25" x14ac:dyDescent="0.2">
      <c r="A90" s="5"/>
      <c r="B90" s="5"/>
      <c r="C90" s="4"/>
      <c r="D90" s="4"/>
      <c r="E90" s="4"/>
      <c r="G90" s="6"/>
    </row>
    <row r="91" spans="1:7" ht="14.25" x14ac:dyDescent="0.2">
      <c r="A91" s="5"/>
      <c r="B91" s="5"/>
      <c r="C91" s="4"/>
      <c r="D91" s="4"/>
      <c r="E91" s="4"/>
      <c r="G91" s="6"/>
    </row>
    <row r="92" spans="1:7" ht="14.25" x14ac:dyDescent="0.2">
      <c r="A92" s="5"/>
      <c r="B92" s="5"/>
      <c r="C92" s="4"/>
      <c r="D92" s="4"/>
      <c r="E92" s="4"/>
      <c r="G92" s="6"/>
    </row>
    <row r="93" spans="1:7" ht="14.25" x14ac:dyDescent="0.2">
      <c r="A93" s="5"/>
      <c r="B93" s="5"/>
      <c r="C93" s="4"/>
      <c r="D93" s="4"/>
      <c r="E93" s="4"/>
      <c r="G93" s="6"/>
    </row>
    <row r="94" spans="1:7" ht="14.25" x14ac:dyDescent="0.2">
      <c r="A94" s="5"/>
      <c r="B94" s="5"/>
      <c r="C94" s="4"/>
      <c r="D94" s="4"/>
      <c r="E94" s="4"/>
      <c r="G94" s="6"/>
    </row>
    <row r="95" spans="1:7" ht="14.25" x14ac:dyDescent="0.2">
      <c r="A95" s="5"/>
      <c r="B95" s="5"/>
      <c r="C95" s="4"/>
      <c r="D95" s="4"/>
      <c r="E95" s="4"/>
      <c r="G95" s="6"/>
    </row>
    <row r="96" spans="1:7" ht="14.25" x14ac:dyDescent="0.2">
      <c r="A96" s="5"/>
      <c r="B96" s="5"/>
      <c r="C96" s="4"/>
      <c r="D96" s="4"/>
      <c r="E96" s="4"/>
    </row>
    <row r="97" spans="1:5" ht="14.25" x14ac:dyDescent="0.2">
      <c r="A97" s="5"/>
      <c r="B97" s="5"/>
      <c r="C97" s="4"/>
      <c r="D97" s="4"/>
      <c r="E97" s="4"/>
    </row>
    <row r="98" spans="1:5" ht="14.25" x14ac:dyDescent="0.2">
      <c r="A98" s="5"/>
      <c r="B98" s="5"/>
      <c r="C98" s="4"/>
      <c r="D98" s="4"/>
      <c r="E98" s="4"/>
    </row>
    <row r="99" spans="1:5" ht="14.25" x14ac:dyDescent="0.2">
      <c r="A99" s="5"/>
      <c r="B99" s="5"/>
      <c r="C99" s="4"/>
      <c r="D99" s="4"/>
      <c r="E99" s="4"/>
    </row>
    <row r="100" spans="1:5" ht="14.25" x14ac:dyDescent="0.2">
      <c r="A100" s="5"/>
      <c r="B100" s="5"/>
      <c r="C100" s="4"/>
      <c r="D100" s="4"/>
      <c r="E100" s="4"/>
    </row>
    <row r="101" spans="1:5" ht="14.25" x14ac:dyDescent="0.2">
      <c r="A101" s="5"/>
      <c r="B101" s="5"/>
      <c r="C101" s="4"/>
      <c r="D101" s="4"/>
      <c r="E101" s="4"/>
    </row>
    <row r="102" spans="1:5" ht="14.25" x14ac:dyDescent="0.2">
      <c r="A102" s="5"/>
      <c r="B102" s="5"/>
      <c r="C102" s="4"/>
      <c r="D102" s="4"/>
      <c r="E102" s="4"/>
    </row>
    <row r="103" spans="1:5" ht="14.25" x14ac:dyDescent="0.2">
      <c r="A103" s="5"/>
      <c r="B103" s="5"/>
      <c r="C103" s="4"/>
      <c r="D103" s="4"/>
      <c r="E103" s="4"/>
    </row>
    <row r="104" spans="1:5" ht="14.25" x14ac:dyDescent="0.2">
      <c r="A104" s="5"/>
      <c r="B104" s="5"/>
      <c r="C104" s="4"/>
      <c r="D104" s="4"/>
      <c r="E104" s="4"/>
    </row>
    <row r="105" spans="1:5" ht="14.25" x14ac:dyDescent="0.2">
      <c r="A105" s="5"/>
      <c r="B105" s="5"/>
      <c r="C105" s="4"/>
      <c r="D105" s="4"/>
      <c r="E105" s="4"/>
    </row>
    <row r="106" spans="1:5" ht="14.25" x14ac:dyDescent="0.2">
      <c r="A106" s="5"/>
      <c r="B106" s="5"/>
      <c r="C106" s="4"/>
      <c r="D106" s="4"/>
      <c r="E106" s="4"/>
    </row>
    <row r="107" spans="1:5" ht="14.25" x14ac:dyDescent="0.2">
      <c r="A107" s="5"/>
      <c r="B107" s="5"/>
      <c r="C107" s="4"/>
      <c r="D107" s="4"/>
      <c r="E107" s="4"/>
    </row>
    <row r="108" spans="1:5" ht="14.25" x14ac:dyDescent="0.2">
      <c r="A108" s="5"/>
      <c r="B108" s="5"/>
      <c r="C108" s="4"/>
      <c r="D108" s="4"/>
      <c r="E108" s="4"/>
    </row>
    <row r="109" spans="1:5" ht="14.25" x14ac:dyDescent="0.2">
      <c r="A109" s="5"/>
      <c r="B109" s="5"/>
      <c r="C109" s="4"/>
      <c r="D109" s="4"/>
      <c r="E109" s="4"/>
    </row>
    <row r="110" spans="1:5" ht="14.25" x14ac:dyDescent="0.2">
      <c r="A110" s="5"/>
      <c r="B110" s="5"/>
      <c r="C110" s="4"/>
      <c r="D110" s="4"/>
      <c r="E110" s="4"/>
    </row>
    <row r="111" spans="1:5" ht="14.25" x14ac:dyDescent="0.2">
      <c r="A111" s="5"/>
      <c r="B111" s="5"/>
      <c r="C111" s="4"/>
      <c r="D111" s="4"/>
      <c r="E111" s="4"/>
    </row>
    <row r="112" spans="1:5" ht="14.25" x14ac:dyDescent="0.2">
      <c r="A112" s="5"/>
      <c r="B112" s="5"/>
      <c r="C112" s="4"/>
      <c r="D112" s="4"/>
      <c r="E112" s="4"/>
    </row>
    <row r="113" spans="1:5" ht="14.25" x14ac:dyDescent="0.2">
      <c r="A113" s="5"/>
      <c r="B113" s="5"/>
      <c r="C113" s="4"/>
      <c r="D113" s="4"/>
      <c r="E113" s="4"/>
    </row>
    <row r="114" spans="1:5" ht="14.25" x14ac:dyDescent="0.2">
      <c r="A114" s="5"/>
      <c r="B114" s="5"/>
      <c r="C114" s="4"/>
      <c r="D114" s="4"/>
      <c r="E114" s="4"/>
    </row>
    <row r="115" spans="1:5" ht="14.25" x14ac:dyDescent="0.2">
      <c r="A115" s="5"/>
      <c r="B115" s="5"/>
      <c r="C115" s="4"/>
      <c r="D115" s="4"/>
      <c r="E115" s="4"/>
    </row>
    <row r="116" spans="1:5" ht="14.25" x14ac:dyDescent="0.2">
      <c r="A116" s="5"/>
      <c r="B116" s="5"/>
      <c r="C116" s="4"/>
      <c r="D116" s="4"/>
      <c r="E116" s="4"/>
    </row>
    <row r="117" spans="1:5" ht="14.25" x14ac:dyDescent="0.2">
      <c r="A117" s="5"/>
      <c r="B117" s="5"/>
      <c r="C117" s="4"/>
      <c r="D117" s="4"/>
      <c r="E117" s="4"/>
    </row>
    <row r="118" spans="1:5" ht="14.25" x14ac:dyDescent="0.2">
      <c r="A118" s="5"/>
      <c r="B118" s="5"/>
      <c r="C118" s="4"/>
      <c r="D118" s="4"/>
      <c r="E118" s="4"/>
    </row>
    <row r="119" spans="1:5" ht="14.25" x14ac:dyDescent="0.2">
      <c r="A119" s="5"/>
      <c r="B119" s="5"/>
      <c r="C119" s="4"/>
      <c r="D119" s="4"/>
      <c r="E119" s="4"/>
    </row>
    <row r="120" spans="1:5" ht="14.25" x14ac:dyDescent="0.2">
      <c r="A120" s="5"/>
      <c r="B120" s="5"/>
      <c r="C120" s="4"/>
      <c r="D120" s="4"/>
      <c r="E120" s="4"/>
    </row>
    <row r="121" spans="1:5" ht="14.25" x14ac:dyDescent="0.2">
      <c r="A121" s="5"/>
      <c r="B121" s="5"/>
      <c r="C121" s="4"/>
      <c r="D121" s="4"/>
      <c r="E121" s="4"/>
    </row>
    <row r="122" spans="1:5" ht="14.25" x14ac:dyDescent="0.2">
      <c r="A122" s="5"/>
      <c r="B122" s="5"/>
      <c r="C122" s="4"/>
      <c r="D122" s="4"/>
      <c r="E122" s="4"/>
    </row>
    <row r="123" spans="1:5" ht="14.25" x14ac:dyDescent="0.2">
      <c r="A123" s="5"/>
      <c r="B123" s="5"/>
      <c r="C123" s="4"/>
      <c r="D123" s="4"/>
      <c r="E123" s="4"/>
    </row>
    <row r="124" spans="1:5" ht="14.25" x14ac:dyDescent="0.2">
      <c r="A124" s="5"/>
      <c r="B124" s="5"/>
      <c r="C124" s="4"/>
      <c r="D124" s="4"/>
      <c r="E124" s="4"/>
    </row>
    <row r="125" spans="1:5" ht="14.25" x14ac:dyDescent="0.2">
      <c r="C125" s="4"/>
      <c r="D125" s="4"/>
      <c r="E125" s="4"/>
    </row>
  </sheetData>
  <conditionalFormatting sqref="A12:A34">
    <cfRule type="cellIs" dxfId="17" priority="1" operator="equal">
      <formula>0</formula>
    </cfRule>
  </conditionalFormatting>
  <hyperlinks>
    <hyperlink ref="A63" r:id="rId1" display="Info@boatsexpert.com" xr:uid="{82F95FDB-8164-4B9C-8373-FCA694C08244}"/>
  </hyperlinks>
  <printOptions horizontalCentered="1"/>
  <pageMargins left="0.25" right="0.25" top="0.75000000000000011" bottom="0.75000000000000011" header="0.30000000000000004" footer="0.30000000000000004"/>
  <pageSetup paperSize="9" scale="74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LANDX X2</vt:lpstr>
      <vt:lpstr>'LANDX X2'!Print_Area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2023-10-06T13:58:16Z</dcterms:modified>
</cp:coreProperties>
</file>