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1"/>
  <workbookPr filterPrivacy="1"/>
  <xr:revisionPtr revIDLastSave="0" documentId="13_ncr:1_{47464852-0768-4F05-8C91-CBA265B94DAA}" xr6:coauthVersionLast="36" xr6:coauthVersionMax="36" xr10:uidLastSave="{00000000-0000-0000-0000-000000000000}"/>
  <bookViews>
    <workbookView xWindow="0" yWindow="0" windowWidth="20250" windowHeight="10335" xr2:uid="{00000000-000D-0000-FFFF-FFFF00000000}"/>
  </bookViews>
  <sheets>
    <sheet name="FurSeal 425" sheetId="2" r:id="rId1"/>
  </sheets>
  <definedNames>
    <definedName name="_xlnm.Print_Area" localSheetId="0">'FurSeal 425'!$A$1:$E$80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E23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63" i="2"/>
  <c r="E64" i="2"/>
  <c r="E65" i="2"/>
  <c r="E72" i="2" s="1"/>
  <c r="E73" i="2" s="1"/>
  <c r="E74" i="2" s="1"/>
  <c r="E66" i="2"/>
  <c r="E67" i="2"/>
  <c r="E68" i="2"/>
  <c r="E69" i="2"/>
  <c r="E70" i="2"/>
  <c r="E71" i="2"/>
  <c r="E58" i="2" l="1"/>
  <c r="E59" i="2" s="1"/>
  <c r="E60" i="2" s="1"/>
</calcChain>
</file>

<file path=xl/sharedStrings.xml><?xml version="1.0" encoding="utf-8"?>
<sst xmlns="http://schemas.openxmlformats.org/spreadsheetml/2006/main" count="78" uniqueCount="67">
  <si>
    <t>str. Horia Closca si Crisan 5, Otopeni, ILFOV 719181, România</t>
  </si>
  <si>
    <t>email: info@boatsexpert.com</t>
  </si>
  <si>
    <t xml:space="preserve">vinzari: +40 (743) 377 375,  +40 (743) 377 377,  </t>
  </si>
  <si>
    <t>Boats Expert SRL</t>
  </si>
  <si>
    <t>Total cu TVA, € :</t>
  </si>
  <si>
    <t>Total fara TVA, €:</t>
  </si>
  <si>
    <t>Peridoc 1300kg LED cu sistemul de franare</t>
  </si>
  <si>
    <t>Subtotal, €</t>
  </si>
  <si>
    <t>Cantitate</t>
  </si>
  <si>
    <t>Pret, €</t>
  </si>
  <si>
    <t>pic</t>
  </si>
  <si>
    <t>MOTOR Termic, PERIDOC</t>
  </si>
  <si>
    <t>Suport de pahare din plastic</t>
  </si>
  <si>
    <t>Suport de pahare din otel inoxidabil</t>
  </si>
  <si>
    <t>Pilon demontabil pentru ski nautic</t>
  </si>
  <si>
    <t>Priza suplimentara plastic 12V</t>
  </si>
  <si>
    <t>Pedistal eliberare rapida</t>
  </si>
  <si>
    <t>Suport rotatic pentru scaun cu slider</t>
  </si>
  <si>
    <t>Suport rotativ pentru scaun 360</t>
  </si>
  <si>
    <t>Suport suplimentar pentru un scaun pe platforma punte</t>
  </si>
  <si>
    <t>Platforme stabilizare pe oglinda</t>
  </si>
  <si>
    <t>Scaun inalt tip sezut bicicleta</t>
  </si>
  <si>
    <t>Scaun ATTWOOD</t>
  </si>
  <si>
    <t>Scaun baza</t>
  </si>
  <si>
    <t>Pedestal scaun cu inaltime ajustabila</t>
  </si>
  <si>
    <t>Pedestal scaun cu inaltime fixata</t>
  </si>
  <si>
    <t>Pedestal pneumatic ST-220 din aluminiu (înlocuire)</t>
  </si>
  <si>
    <t>Pedestal pneumatic ST-220 din oțel inoxidabil (înlocuire)</t>
  </si>
  <si>
    <t>Pedestal pneumatic ST-220 din oțel (înlocuire)</t>
  </si>
  <si>
    <t>Incuitori dulap ATTWOOD (Inlocuire 1 buc)</t>
  </si>
  <si>
    <t>Cleme din oțel inoxidabil încastrate (înlocuire 4 buc)</t>
  </si>
  <si>
    <t>Aerator cu un singur circuit</t>
  </si>
  <si>
    <t>Finisarea ambarcațiunii cu vinil Marideck și mocheta marina (set)</t>
  </si>
  <si>
    <t>Vopsire bordaj (în una sau două culori)</t>
  </si>
  <si>
    <t>Sistem de alimentare cu combustibil (rezervor de 48 l, gât de umplere, indicator de combustibil și indicator)</t>
  </si>
  <si>
    <t>Kit electric (patru întrerupatoare, priza 12v, USB, bloc de siguranțe, întrerupător de masă, lumini de mers, lumină de parcare)</t>
  </si>
  <si>
    <t>Doua console din aluminiu cu sticla (sticla calita) și cu poarta</t>
  </si>
  <si>
    <t>Consola din fibra de sticla cu sticla policarbonat</t>
  </si>
  <si>
    <t>Perne moi canapea pupa</t>
  </si>
  <si>
    <t>Husa pentru motor electric</t>
  </si>
  <si>
    <t>Husa de transport pentru motor</t>
  </si>
  <si>
    <t>Husa de mars din Sunbrella cu schelet de aluminiu</t>
  </si>
  <si>
    <t>Bi-mini top cu bare și husă din aluminiu</t>
  </si>
  <si>
    <t>Husa Barca cu capse</t>
  </si>
  <si>
    <t>Husa Barca cu chingi</t>
  </si>
  <si>
    <t>Optiuni Suplimentare</t>
  </si>
  <si>
    <t>Peridoc 750kg LED</t>
  </si>
  <si>
    <t>Motorboat FurSeal 425</t>
  </si>
  <si>
    <t>BARCA</t>
  </si>
  <si>
    <t>Oda pentru pomparea apei din cală</t>
  </si>
  <si>
    <t>Tacheti de plastic - 4 buc</t>
  </si>
  <si>
    <t>Autocolant de firma</t>
  </si>
  <si>
    <t>Lacate din plastic Osculati</t>
  </si>
  <si>
    <t>Manere de plastic instalate in bordaj pe sina laterala cu montaj pe surub tip T - 4 buc</t>
  </si>
  <si>
    <t>Cleme din poliamida, 4 buc.;</t>
  </si>
  <si>
    <t>Blocuri de flotabilitate cu spumă poliuretanică bicomponentă cu celule închise;</t>
  </si>
  <si>
    <t>Capacele de punte și dulapurile sunt realizate din placaj laminat rezistent la umiditate</t>
  </si>
  <si>
    <t>Carcasa sudata cu aliaj aluminiu-magneziu 5083;</t>
  </si>
  <si>
    <t>Dotari standard</t>
  </si>
  <si>
    <t>Data estimata de livrare:</t>
  </si>
  <si>
    <t>Data comenzii:</t>
  </si>
  <si>
    <t>Numar comanda:</t>
  </si>
  <si>
    <t>Persoane 4</t>
  </si>
  <si>
    <t>Capacitatea Motor recomandat: Max 45HP</t>
  </si>
  <si>
    <t>Dimensiuni: 429 x 178 CM, greutateaL 406 kg</t>
  </si>
  <si>
    <t>Formular comanda</t>
  </si>
  <si>
    <r>
      <t xml:space="preserve">Client: </t>
    </r>
    <r>
      <rPr>
        <b/>
        <sz val="14"/>
        <rFont val="Calibri"/>
        <family val="2"/>
        <charset val="204"/>
        <scheme val="minor"/>
      </rPr>
      <t>UA-FRS00103K222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</si>
</sst>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00000"/>
    <numFmt numFmtId="165" formatCode="#,##0.0"/>
    <numFmt numFmtId="166" formatCode="dd/mm/yy;@"/>
  </numFmts>
  <fonts count="31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Arial Cyr"/>
      <charset val="204"/>
    </font>
    <font>
      <i/>
      <sz val="11"/>
      <name val="Arial"/>
      <family val="2"/>
      <charset val="204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charset val="204"/>
      <scheme val="minor"/>
    </font>
    <font>
      <sz val="14"/>
      <name val="Calibri"/>
      <family val="2"/>
    </font>
    <font>
      <b/>
      <sz val="12"/>
      <name val="Calibri"/>
      <family val="2"/>
      <scheme val="minor"/>
    </font>
    <font>
      <b/>
      <sz val="14"/>
      <name val="Calibri"/>
      <family val="2"/>
      <scheme val="minor"/>
    </font>
    <font>
      <sz val="12"/>
      <name val="Arial Cyr"/>
      <charset val="204"/>
    </font>
    <font>
      <sz val="12"/>
      <name val="Calibri"/>
      <family val="2"/>
      <scheme val="minor"/>
    </font>
    <font>
      <sz val="14"/>
      <color rgb="FFC00000"/>
      <name val="Calibri"/>
      <family val="2"/>
      <scheme val="minor"/>
    </font>
    <font>
      <u/>
      <sz val="10"/>
      <color theme="10"/>
      <name val="Arial Cyr"/>
      <charset val="204"/>
    </font>
    <font>
      <u/>
      <sz val="14"/>
      <color rgb="FFC0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u/>
      <sz val="14"/>
      <color rgb="FFC00000"/>
      <name val="Calibri"/>
      <family val="2"/>
      <charset val="204"/>
      <scheme val="minor"/>
    </font>
    <font>
      <sz val="14"/>
      <name val="Calibri"/>
      <family val="2"/>
      <charset val="204"/>
      <scheme val="minor"/>
    </font>
    <font>
      <i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i/>
      <sz val="11"/>
      <color theme="0"/>
      <name val="Arial"/>
      <family val="2"/>
      <charset val="204"/>
    </font>
    <font>
      <sz val="14"/>
      <color theme="0"/>
      <name val="Arial"/>
      <family val="2"/>
      <charset val="204"/>
    </font>
    <font>
      <sz val="10"/>
      <color theme="0"/>
      <name val="Arial Cyr"/>
      <charset val="204"/>
    </font>
    <font>
      <sz val="14"/>
      <name val="Arial"/>
      <family val="2"/>
      <charset val="204"/>
    </font>
    <font>
      <b/>
      <i/>
      <sz val="18"/>
      <color rgb="FF002060"/>
      <name val="Calibri"/>
      <family val="2"/>
      <scheme val="minor"/>
    </font>
    <font>
      <b/>
      <sz val="12"/>
      <color rgb="FF000000"/>
      <name val="Calibri"/>
      <family val="2"/>
      <charset val="204"/>
      <scheme val="minor"/>
    </font>
    <font>
      <b/>
      <i/>
      <sz val="15"/>
      <color indexed="18"/>
      <name val="Book Antiqua"/>
      <family val="1"/>
      <charset val="204"/>
    </font>
    <font>
      <sz val="11"/>
      <name val="Century Gothic"/>
      <family val="2"/>
      <charset val="204"/>
    </font>
    <font>
      <b/>
      <sz val="14"/>
      <color theme="3" tint="-0.249977111117893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4" tint="-0.499984740745262"/>
        <bgColor indexed="64"/>
      </patternFill>
    </fill>
  </fills>
  <borders count="19">
    <border>
      <left/>
      <right/>
      <top/>
      <bottom/>
      <diagonal/>
    </border>
    <border>
      <left/>
      <right/>
      <top style="thin">
        <color theme="3" tint="0.39994506668294322"/>
      </top>
      <bottom/>
      <diagonal/>
    </border>
    <border>
      <left/>
      <right/>
      <top style="thin">
        <color theme="3" tint="0.39994506668294322"/>
      </top>
      <bottom style="thin">
        <color theme="3" tint="0.39994506668294322"/>
      </bottom>
      <diagonal/>
    </border>
    <border>
      <left/>
      <right/>
      <top/>
      <bottom style="thin">
        <color theme="3" tint="0.39994506668294322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3" tint="0.39991454817346722"/>
      </top>
      <bottom style="thin">
        <color theme="3" tint="0.39991454817346722"/>
      </bottom>
      <diagonal/>
    </border>
    <border>
      <left/>
      <right/>
      <top style="thin">
        <color theme="3" tint="0.39991454817346722"/>
      </top>
      <bottom/>
      <diagonal/>
    </border>
    <border>
      <left/>
      <right/>
      <top style="thin">
        <color theme="3" tint="0.39991454817346722"/>
      </top>
      <bottom style="double">
        <color theme="3" tint="0.39988402966399123"/>
      </bottom>
      <diagonal/>
    </border>
    <border>
      <left/>
      <right/>
      <top style="thin">
        <color theme="3" tint="0.39988402966399123"/>
      </top>
      <bottom style="thin">
        <color theme="3" tint="0.39988402966399123"/>
      </bottom>
      <diagonal/>
    </border>
    <border>
      <left/>
      <right/>
      <top style="double">
        <color theme="3" tint="0.39994506668294322"/>
      </top>
      <bottom style="thin">
        <color theme="3" tint="0.39991454817346722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3" tint="0.39994506668294322"/>
      </top>
      <bottom/>
      <diagonal/>
    </border>
    <border>
      <left/>
      <right style="thin">
        <color theme="4" tint="0.39997558519241921"/>
      </right>
      <top/>
      <bottom style="thin">
        <color theme="3" tint="0.39994506668294322"/>
      </bottom>
      <diagonal/>
    </border>
    <border>
      <left style="thin">
        <color theme="4" tint="0.39997558519241921"/>
      </left>
      <right/>
      <top/>
      <bottom style="thin">
        <color theme="3" tint="0.39994506668294322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/>
      <bottom style="medium">
        <color theme="0" tint="-0.14999847407452621"/>
      </bottom>
      <diagonal/>
    </border>
  </borders>
  <cellStyleXfs count="5">
    <xf numFmtId="0" fontId="0" fillId="0" borderId="0"/>
    <xf numFmtId="0" fontId="1" fillId="0" borderId="0"/>
    <xf numFmtId="9" fontId="1" fillId="0" borderId="0" applyFont="0" applyFill="0" applyBorder="0" applyAlignment="0" applyProtection="0"/>
    <xf numFmtId="0" fontId="13" fillId="0" borderId="0" applyNumberFormat="0" applyFill="0" applyBorder="0" applyAlignment="0" applyProtection="0"/>
    <xf numFmtId="164" fontId="5" fillId="0" borderId="4" applyNumberFormat="0" applyFont="0" applyBorder="0" applyAlignment="0" applyProtection="0">
      <alignment horizontal="left" vertical="center" wrapText="1"/>
    </xf>
  </cellStyleXfs>
  <cellXfs count="131">
    <xf numFmtId="0" fontId="0" fillId="0" borderId="0" xfId="0"/>
    <xf numFmtId="0" fontId="1" fillId="0" borderId="0" xfId="1"/>
    <xf numFmtId="4" fontId="1" fillId="0" borderId="0" xfId="1" applyNumberFormat="1" applyAlignment="1">
      <alignment horizontal="center" vertical="center"/>
    </xf>
    <xf numFmtId="0" fontId="1" fillId="0" borderId="0" xfId="1" applyFont="1" applyAlignment="1">
      <alignment horizontal="center" vertical="center"/>
    </xf>
    <xf numFmtId="4" fontId="2" fillId="0" borderId="0" xfId="1" applyNumberFormat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Fill="1" applyAlignment="1">
      <alignment wrapText="1" shrinkToFit="1"/>
    </xf>
    <xf numFmtId="0" fontId="2" fillId="0" borderId="0" xfId="1" applyFont="1" applyAlignment="1">
      <alignment horizontal="left" vertical="center"/>
    </xf>
    <xf numFmtId="4" fontId="4" fillId="0" borderId="0" xfId="1" applyNumberFormat="1" applyFont="1" applyAlignment="1">
      <alignment horizontal="center" vertical="center"/>
    </xf>
    <xf numFmtId="0" fontId="5" fillId="0" borderId="0" xfId="1" applyFont="1" applyFill="1" applyAlignment="1">
      <alignment horizontal="left" vertical="center"/>
    </xf>
    <xf numFmtId="0" fontId="6" fillId="0" borderId="0" xfId="1" applyFont="1" applyFill="1" applyAlignment="1" applyProtection="1">
      <alignment horizontal="left" vertical="center"/>
      <protection locked="0"/>
    </xf>
    <xf numFmtId="4" fontId="4" fillId="0" borderId="0" xfId="1" applyNumberFormat="1" applyFont="1" applyFill="1" applyAlignment="1">
      <alignment horizontal="center" vertical="center"/>
    </xf>
    <xf numFmtId="0" fontId="1" fillId="0" borderId="0" xfId="1" applyFill="1" applyAlignment="1"/>
    <xf numFmtId="49" fontId="7" fillId="0" borderId="0" xfId="1" applyNumberFormat="1" applyFont="1" applyAlignment="1">
      <alignment horizontal="left" vertical="center"/>
    </xf>
    <xf numFmtId="0" fontId="1" fillId="0" borderId="0" xfId="1" applyFill="1" applyAlignment="1">
      <alignment horizontal="center" vertical="center"/>
    </xf>
    <xf numFmtId="0" fontId="1" fillId="0" borderId="0" xfId="1" applyFill="1"/>
    <xf numFmtId="4" fontId="8" fillId="0" borderId="0" xfId="1" applyNumberFormat="1" applyFont="1" applyFill="1" applyBorder="1" applyAlignment="1">
      <alignment vertical="center"/>
    </xf>
    <xf numFmtId="9" fontId="8" fillId="0" borderId="0" xfId="2" applyFont="1" applyFill="1" applyBorder="1" applyAlignment="1">
      <alignment horizontal="left" vertical="center"/>
    </xf>
    <xf numFmtId="4" fontId="8" fillId="0" borderId="0" xfId="1" applyNumberFormat="1" applyFont="1" applyFill="1" applyBorder="1" applyAlignment="1">
      <alignment horizontal="left" vertical="center"/>
    </xf>
    <xf numFmtId="0" fontId="9" fillId="0" borderId="0" xfId="1" applyFont="1" applyFill="1" applyAlignment="1">
      <alignment horizontal="left" vertical="center"/>
    </xf>
    <xf numFmtId="0" fontId="2" fillId="0" borderId="0" xfId="1" applyFont="1"/>
    <xf numFmtId="0" fontId="10" fillId="2" borderId="0" xfId="1" applyFont="1" applyFill="1"/>
    <xf numFmtId="0" fontId="2" fillId="0" borderId="0" xfId="1" applyFont="1" applyFill="1" applyAlignment="1">
      <alignment horizontal="right"/>
    </xf>
    <xf numFmtId="9" fontId="8" fillId="0" borderId="0" xfId="2" applyFont="1" applyBorder="1" applyAlignment="1">
      <alignment horizontal="left" vertical="center"/>
    </xf>
    <xf numFmtId="164" fontId="5" fillId="0" borderId="0" xfId="1" applyNumberFormat="1" applyFont="1" applyFill="1" applyAlignment="1">
      <alignment wrapText="1"/>
    </xf>
    <xf numFmtId="4" fontId="8" fillId="0" borderId="0" xfId="1" applyNumberFormat="1" applyFont="1" applyFill="1" applyBorder="1" applyAlignment="1">
      <alignment horizontal="center" vertical="center"/>
    </xf>
    <xf numFmtId="0" fontId="10" fillId="0" borderId="0" xfId="1" applyFont="1" applyFill="1"/>
    <xf numFmtId="4" fontId="11" fillId="0" borderId="1" xfId="1" applyNumberFormat="1" applyFont="1" applyFill="1" applyBorder="1" applyAlignment="1">
      <alignment horizontal="right" vertical="center"/>
    </xf>
    <xf numFmtId="1" fontId="11" fillId="0" borderId="1" xfId="1" applyNumberFormat="1" applyFont="1" applyFill="1" applyBorder="1" applyAlignment="1">
      <alignment horizontal="center" vertical="center" wrapText="1" shrinkToFit="1"/>
    </xf>
    <xf numFmtId="2" fontId="11" fillId="0" borderId="1" xfId="1" applyNumberFormat="1" applyFont="1" applyFill="1" applyBorder="1" applyAlignment="1">
      <alignment horizontal="right" vertical="center"/>
    </xf>
    <xf numFmtId="164" fontId="12" fillId="0" borderId="1" xfId="1" applyNumberFormat="1" applyFont="1" applyFill="1" applyBorder="1" applyAlignment="1">
      <alignment horizontal="center" vertical="center" wrapText="1"/>
    </xf>
    <xf numFmtId="164" fontId="5" fillId="0" borderId="1" xfId="1" applyNumberFormat="1" applyFont="1" applyFill="1" applyBorder="1" applyAlignment="1">
      <alignment horizontal="left" vertical="top" wrapText="1"/>
    </xf>
    <xf numFmtId="4" fontId="11" fillId="0" borderId="2" xfId="1" applyNumberFormat="1" applyFont="1" applyFill="1" applyBorder="1" applyAlignment="1">
      <alignment horizontal="right" vertical="center"/>
    </xf>
    <xf numFmtId="1" fontId="11" fillId="0" borderId="2" xfId="1" applyNumberFormat="1" applyFont="1" applyFill="1" applyBorder="1" applyAlignment="1">
      <alignment horizontal="center" vertical="center" wrapText="1" shrinkToFit="1"/>
    </xf>
    <xf numFmtId="2" fontId="11" fillId="0" borderId="2" xfId="1" applyNumberFormat="1" applyFont="1" applyFill="1" applyBorder="1" applyAlignment="1">
      <alignment horizontal="right" vertical="center" wrapText="1"/>
    </xf>
    <xf numFmtId="164" fontId="14" fillId="0" borderId="2" xfId="3" applyNumberFormat="1" applyFont="1" applyFill="1" applyBorder="1" applyAlignment="1">
      <alignment horizontal="center" vertical="center" wrapText="1"/>
    </xf>
    <xf numFmtId="164" fontId="5" fillId="0" borderId="2" xfId="1" applyNumberFormat="1" applyFont="1" applyFill="1" applyBorder="1" applyAlignment="1">
      <alignment horizontal="left" vertical="top" wrapText="1"/>
    </xf>
    <xf numFmtId="2" fontId="11" fillId="0" borderId="2" xfId="1" applyNumberFormat="1" applyFont="1" applyFill="1" applyBorder="1" applyAlignment="1">
      <alignment horizontal="right" vertical="center"/>
    </xf>
    <xf numFmtId="164" fontId="12" fillId="0" borderId="2" xfId="1" applyNumberFormat="1" applyFont="1" applyFill="1" applyBorder="1" applyAlignment="1">
      <alignment horizontal="center" vertical="center" wrapText="1"/>
    </xf>
    <xf numFmtId="0" fontId="1" fillId="0" borderId="0" xfId="1" applyFill="1" applyAlignment="1">
      <alignment horizontal="right" vertical="center"/>
    </xf>
    <xf numFmtId="164" fontId="15" fillId="0" borderId="2" xfId="1" applyNumberFormat="1" applyFont="1" applyFill="1" applyBorder="1" applyAlignment="1">
      <alignment horizontal="left" vertical="top" wrapText="1"/>
    </xf>
    <xf numFmtId="0" fontId="3" fillId="0" borderId="0" xfId="1" applyFont="1" applyFill="1" applyAlignment="1">
      <alignment vertical="center" wrapText="1" shrinkToFit="1"/>
    </xf>
    <xf numFmtId="0" fontId="3" fillId="2" borderId="0" xfId="1" applyFont="1" applyFill="1" applyAlignment="1">
      <alignment vertical="center" wrapText="1" shrinkToFit="1"/>
    </xf>
    <xf numFmtId="4" fontId="16" fillId="0" borderId="3" xfId="1" applyNumberFormat="1" applyFont="1" applyFill="1" applyBorder="1" applyAlignment="1">
      <alignment horizontal="center" vertical="center" wrapText="1"/>
    </xf>
    <xf numFmtId="164" fontId="16" fillId="0" borderId="3" xfId="1" applyNumberFormat="1" applyFont="1" applyFill="1" applyBorder="1" applyAlignment="1">
      <alignment horizontal="center" vertical="center" wrapText="1"/>
    </xf>
    <xf numFmtId="4" fontId="8" fillId="2" borderId="5" xfId="4" applyNumberFormat="1" applyFont="1" applyFill="1" applyBorder="1" applyAlignment="1">
      <alignment vertical="center"/>
    </xf>
    <xf numFmtId="9" fontId="8" fillId="2" borderId="5" xfId="4" applyNumberFormat="1" applyFont="1" applyFill="1" applyBorder="1" applyAlignment="1">
      <alignment horizontal="left" vertical="center"/>
    </xf>
    <xf numFmtId="4" fontId="8" fillId="2" borderId="5" xfId="4" applyNumberFormat="1" applyFont="1" applyFill="1" applyBorder="1" applyAlignment="1">
      <alignment horizontal="left" vertical="center"/>
    </xf>
    <xf numFmtId="0" fontId="9" fillId="2" borderId="5" xfId="4" applyNumberFormat="1" applyFont="1" applyFill="1" applyBorder="1" applyAlignment="1">
      <alignment horizontal="left" vertical="center"/>
    </xf>
    <xf numFmtId="4" fontId="8" fillId="2" borderId="6" xfId="4" applyNumberFormat="1" applyFont="1" applyFill="1" applyBorder="1" applyAlignment="1">
      <alignment vertical="center"/>
    </xf>
    <xf numFmtId="9" fontId="8" fillId="2" borderId="6" xfId="4" applyNumberFormat="1" applyFont="1" applyFill="1" applyBorder="1" applyAlignment="1">
      <alignment horizontal="left" vertical="center"/>
    </xf>
    <xf numFmtId="4" fontId="8" fillId="2" borderId="6" xfId="4" applyNumberFormat="1" applyFont="1" applyFill="1" applyBorder="1" applyAlignment="1">
      <alignment horizontal="left" vertical="center"/>
    </xf>
    <xf numFmtId="0" fontId="9" fillId="2" borderId="6" xfId="4" applyNumberFormat="1" applyFont="1" applyFill="1" applyBorder="1" applyAlignment="1">
      <alignment horizontal="left" vertical="center"/>
    </xf>
    <xf numFmtId="164" fontId="5" fillId="2" borderId="6" xfId="4" applyNumberFormat="1" applyFont="1" applyFill="1" applyBorder="1" applyAlignment="1">
      <alignment wrapText="1"/>
    </xf>
    <xf numFmtId="4" fontId="8" fillId="2" borderId="7" xfId="4" applyNumberFormat="1" applyFont="1" applyFill="1" applyBorder="1" applyAlignment="1">
      <alignment vertical="center"/>
    </xf>
    <xf numFmtId="4" fontId="8" fillId="2" borderId="7" xfId="4" applyNumberFormat="1" applyFont="1" applyFill="1" applyBorder="1" applyAlignment="1">
      <alignment horizontal="center" vertical="center"/>
    </xf>
    <xf numFmtId="4" fontId="8" fillId="2" borderId="7" xfId="4" applyNumberFormat="1" applyFont="1" applyFill="1" applyBorder="1" applyAlignment="1">
      <alignment horizontal="left" vertical="center"/>
    </xf>
    <xf numFmtId="164" fontId="5" fillId="2" borderId="7" xfId="4" applyNumberFormat="1" applyFont="1" applyFill="1" applyBorder="1" applyAlignment="1">
      <alignment wrapText="1"/>
    </xf>
    <xf numFmtId="0" fontId="2" fillId="0" borderId="0" xfId="1" applyFont="1" applyFill="1" applyAlignment="1"/>
    <xf numFmtId="4" fontId="11" fillId="0" borderId="8" xfId="4" applyNumberFormat="1" applyFont="1" applyBorder="1" applyAlignment="1">
      <alignment horizontal="right" vertical="center"/>
    </xf>
    <xf numFmtId="1" fontId="11" fillId="0" borderId="8" xfId="4" applyNumberFormat="1" applyFont="1" applyBorder="1" applyAlignment="1">
      <alignment horizontal="center" vertical="center" wrapText="1" shrinkToFit="1"/>
    </xf>
    <xf numFmtId="165" fontId="11" fillId="0" borderId="8" xfId="4" applyNumberFormat="1" applyFont="1" applyBorder="1" applyAlignment="1">
      <alignment horizontal="right" vertical="center"/>
    </xf>
    <xf numFmtId="0" fontId="17" fillId="0" borderId="9" xfId="3" applyNumberFormat="1" applyFont="1" applyBorder="1" applyAlignment="1">
      <alignment horizontal="center" vertical="center" wrapText="1"/>
    </xf>
    <xf numFmtId="0" fontId="18" fillId="0" borderId="10" xfId="1" applyFont="1" applyBorder="1" applyAlignment="1">
      <alignment horizontal="left" vertical="top"/>
    </xf>
    <xf numFmtId="0" fontId="18" fillId="0" borderId="9" xfId="1" applyFont="1" applyBorder="1" applyAlignment="1">
      <alignment horizontal="left" vertical="top"/>
    </xf>
    <xf numFmtId="0" fontId="18" fillId="0" borderId="1" xfId="1" applyFont="1" applyBorder="1" applyAlignment="1">
      <alignment horizontal="left" vertical="top"/>
    </xf>
    <xf numFmtId="0" fontId="18" fillId="0" borderId="0" xfId="1" applyFont="1" applyBorder="1" applyAlignment="1">
      <alignment horizontal="left" vertical="top"/>
    </xf>
    <xf numFmtId="0" fontId="18" fillId="0" borderId="8" xfId="1" applyFont="1" applyBorder="1" applyAlignment="1">
      <alignment wrapText="1"/>
    </xf>
    <xf numFmtId="0" fontId="18" fillId="0" borderId="8" xfId="1" applyFont="1" applyBorder="1" applyAlignment="1">
      <alignment horizontal="left" vertical="top" wrapText="1"/>
    </xf>
    <xf numFmtId="0" fontId="18" fillId="0" borderId="11" xfId="1" applyFont="1" applyBorder="1" applyAlignment="1">
      <alignment horizontal="left" vertical="top"/>
    </xf>
    <xf numFmtId="0" fontId="17" fillId="0" borderId="8" xfId="3" applyNumberFormat="1" applyFont="1" applyBorder="1" applyAlignment="1">
      <alignment horizontal="center" vertical="center" wrapText="1"/>
    </xf>
    <xf numFmtId="0" fontId="18" fillId="0" borderId="8" xfId="1" applyFont="1" applyBorder="1" applyAlignment="1">
      <alignment horizontal="left" vertical="top"/>
    </xf>
    <xf numFmtId="4" fontId="11" fillId="0" borderId="2" xfId="4" applyNumberFormat="1" applyFont="1" applyBorder="1" applyAlignment="1">
      <alignment horizontal="right" vertical="center"/>
    </xf>
    <xf numFmtId="1" fontId="11" fillId="0" borderId="2" xfId="4" applyNumberFormat="1" applyFont="1" applyBorder="1" applyAlignment="1">
      <alignment horizontal="center" vertical="center" wrapText="1" shrinkToFit="1"/>
    </xf>
    <xf numFmtId="164" fontId="17" fillId="0" borderId="1" xfId="4" applyNumberFormat="1" applyFont="1" applyBorder="1" applyAlignment="1" applyProtection="1">
      <alignment horizontal="center" vertical="center" wrapText="1"/>
      <protection locked="0"/>
    </xf>
    <xf numFmtId="165" fontId="11" fillId="0" borderId="11" xfId="4" applyNumberFormat="1" applyFont="1" applyBorder="1" applyAlignment="1">
      <alignment horizontal="right" vertical="center"/>
    </xf>
    <xf numFmtId="0" fontId="17" fillId="0" borderId="0" xfId="3" applyNumberFormat="1" applyFont="1" applyBorder="1" applyAlignment="1">
      <alignment horizontal="center" vertical="center" wrapText="1"/>
    </xf>
    <xf numFmtId="0" fontId="18" fillId="0" borderId="0" xfId="1" applyFont="1" applyBorder="1" applyAlignment="1">
      <alignment wrapText="1"/>
    </xf>
    <xf numFmtId="164" fontId="17" fillId="0" borderId="8" xfId="4" applyNumberFormat="1" applyFont="1" applyBorder="1" applyAlignment="1">
      <alignment horizontal="center" vertical="center" wrapText="1"/>
    </xf>
    <xf numFmtId="164" fontId="17" fillId="0" borderId="8" xfId="4" applyNumberFormat="1" applyFont="1" applyBorder="1" applyAlignment="1" applyProtection="1">
      <alignment horizontal="center" vertical="center" wrapText="1"/>
    </xf>
    <xf numFmtId="164" fontId="17" fillId="0" borderId="8" xfId="4" applyNumberFormat="1" applyFont="1" applyBorder="1" applyAlignment="1" applyProtection="1">
      <alignment horizontal="center" vertical="center" wrapText="1"/>
      <protection locked="0"/>
    </xf>
    <xf numFmtId="0" fontId="2" fillId="0" borderId="0" xfId="1" applyFont="1" applyFill="1" applyAlignment="1">
      <alignment horizontal="center" vertical="center" wrapText="1"/>
    </xf>
    <xf numFmtId="0" fontId="18" fillId="2" borderId="8" xfId="1" applyFont="1" applyFill="1" applyBorder="1" applyAlignment="1">
      <alignment horizontal="left" vertical="top"/>
    </xf>
    <xf numFmtId="0" fontId="18" fillId="3" borderId="8" xfId="1" applyFont="1" applyFill="1" applyBorder="1" applyAlignment="1">
      <alignment horizontal="left" vertical="top"/>
    </xf>
    <xf numFmtId="0" fontId="2" fillId="0" borderId="0" xfId="1" applyFont="1" applyFill="1"/>
    <xf numFmtId="4" fontId="16" fillId="4" borderId="12" xfId="1" applyNumberFormat="1" applyFont="1" applyFill="1" applyBorder="1" applyAlignment="1">
      <alignment horizontal="center" vertical="center" wrapText="1"/>
    </xf>
    <xf numFmtId="164" fontId="16" fillId="4" borderId="12" xfId="1" applyNumberFormat="1" applyFont="1" applyFill="1" applyBorder="1" applyAlignment="1">
      <alignment horizontal="center" vertical="center" wrapText="1"/>
    </xf>
    <xf numFmtId="4" fontId="11" fillId="2" borderId="13" xfId="1" applyNumberFormat="1" applyFont="1" applyFill="1" applyBorder="1" applyAlignment="1">
      <alignment horizontal="right" vertical="center"/>
    </xf>
    <xf numFmtId="1" fontId="11" fillId="2" borderId="13" xfId="1" applyNumberFormat="1" applyFont="1" applyFill="1" applyBorder="1" applyAlignment="1">
      <alignment horizontal="center" vertical="center" wrapText="1" shrinkToFit="1"/>
    </xf>
    <xf numFmtId="164" fontId="5" fillId="2" borderId="13" xfId="1" applyNumberFormat="1" applyFont="1" applyFill="1" applyBorder="1" applyAlignment="1">
      <alignment horizontal="left" vertical="center" wrapText="1"/>
    </xf>
    <xf numFmtId="4" fontId="11" fillId="3" borderId="2" xfId="1" applyNumberFormat="1" applyFont="1" applyFill="1" applyBorder="1" applyAlignment="1">
      <alignment horizontal="right" vertical="center"/>
    </xf>
    <xf numFmtId="1" fontId="11" fillId="3" borderId="2" xfId="1" applyNumberFormat="1" applyFont="1" applyFill="1" applyBorder="1" applyAlignment="1">
      <alignment horizontal="center" vertical="center" wrapText="1" shrinkToFit="1"/>
    </xf>
    <xf numFmtId="164" fontId="9" fillId="3" borderId="2" xfId="1" applyNumberFormat="1" applyFont="1" applyFill="1" applyBorder="1" applyAlignment="1">
      <alignment horizontal="left" vertical="center" wrapText="1"/>
    </xf>
    <xf numFmtId="0" fontId="3" fillId="0" borderId="0" xfId="1" applyFont="1" applyAlignment="1">
      <alignment wrapText="1" shrinkToFit="1"/>
    </xf>
    <xf numFmtId="4" fontId="16" fillId="4" borderId="14" xfId="1" applyNumberFormat="1" applyFont="1" applyFill="1" applyBorder="1" applyAlignment="1">
      <alignment horizontal="center" vertical="center" wrapText="1"/>
    </xf>
    <xf numFmtId="4" fontId="16" fillId="4" borderId="3" xfId="1" applyNumberFormat="1" applyFont="1" applyFill="1" applyBorder="1" applyAlignment="1">
      <alignment horizontal="center" vertical="center" wrapText="1"/>
    </xf>
    <xf numFmtId="0" fontId="16" fillId="4" borderId="3" xfId="1" applyNumberFormat="1" applyFont="1" applyFill="1" applyBorder="1" applyAlignment="1">
      <alignment horizontal="center" vertical="center" wrapText="1"/>
    </xf>
    <xf numFmtId="0" fontId="16" fillId="4" borderId="15" xfId="1" applyNumberFormat="1" applyFont="1" applyFill="1" applyBorder="1" applyAlignment="1">
      <alignment horizontal="center" vertical="center" wrapText="1"/>
    </xf>
    <xf numFmtId="0" fontId="19" fillId="2" borderId="0" xfId="1" applyFont="1" applyFill="1" applyBorder="1" applyAlignment="1">
      <alignment vertical="center"/>
    </xf>
    <xf numFmtId="0" fontId="20" fillId="2" borderId="0" xfId="1" applyFont="1" applyFill="1" applyAlignment="1">
      <alignment wrapText="1" shrinkToFit="1"/>
    </xf>
    <xf numFmtId="4" fontId="3" fillId="0" borderId="0" xfId="1" applyNumberFormat="1" applyFont="1" applyAlignment="1">
      <alignment wrapText="1" shrinkToFit="1"/>
    </xf>
    <xf numFmtId="4" fontId="19" fillId="2" borderId="0" xfId="1" applyNumberFormat="1" applyFont="1" applyFill="1" applyBorder="1" applyAlignment="1">
      <alignment horizontal="center" vertical="center"/>
    </xf>
    <xf numFmtId="0" fontId="21" fillId="0" borderId="0" xfId="1" applyFont="1"/>
    <xf numFmtId="4" fontId="20" fillId="2" borderId="0" xfId="1" applyNumberFormat="1" applyFont="1" applyFill="1" applyBorder="1" applyAlignment="1">
      <alignment horizontal="right" vertical="center"/>
    </xf>
    <xf numFmtId="0" fontId="20" fillId="2" borderId="0" xfId="1" applyFont="1" applyFill="1" applyBorder="1" applyAlignment="1">
      <alignment vertical="center"/>
    </xf>
    <xf numFmtId="0" fontId="20" fillId="2" borderId="0" xfId="1" applyFont="1" applyFill="1" applyBorder="1" applyAlignment="1">
      <alignment horizontal="right" vertical="center"/>
    </xf>
    <xf numFmtId="0" fontId="21" fillId="0" borderId="16" xfId="1" applyFont="1" applyBorder="1"/>
    <xf numFmtId="0" fontId="21" fillId="0" borderId="17" xfId="1" applyFont="1" applyBorder="1"/>
    <xf numFmtId="166" fontId="20" fillId="2" borderId="0" xfId="1" applyNumberFormat="1" applyFont="1" applyFill="1" applyBorder="1" applyAlignment="1">
      <alignment horizontal="right" vertical="center"/>
    </xf>
    <xf numFmtId="0" fontId="3" fillId="0" borderId="0" xfId="1" applyFont="1" applyAlignment="1">
      <alignment vertical="top" wrapText="1" shrinkToFit="1"/>
    </xf>
    <xf numFmtId="4" fontId="3" fillId="0" borderId="0" xfId="1" applyNumberFormat="1" applyFont="1" applyAlignment="1">
      <alignment vertical="top" wrapText="1" shrinkToFit="1"/>
    </xf>
    <xf numFmtId="4" fontId="22" fillId="5" borderId="18" xfId="1" applyNumberFormat="1" applyFont="1" applyFill="1" applyBorder="1" applyAlignment="1">
      <alignment horizontal="center" vertical="center"/>
    </xf>
    <xf numFmtId="0" fontId="23" fillId="5" borderId="18" xfId="1" applyFont="1" applyFill="1" applyBorder="1" applyAlignment="1">
      <alignment vertical="center"/>
    </xf>
    <xf numFmtId="4" fontId="24" fillId="5" borderId="18" xfId="1" applyNumberFormat="1" applyFont="1" applyFill="1" applyBorder="1" applyAlignment="1">
      <alignment horizontal="right" vertical="center"/>
    </xf>
    <xf numFmtId="0" fontId="16" fillId="5" borderId="18" xfId="1" applyFont="1" applyFill="1" applyBorder="1" applyAlignment="1">
      <alignment horizontal="center" vertical="center" wrapText="1" shrinkToFit="1"/>
    </xf>
    <xf numFmtId="0" fontId="16" fillId="5" borderId="0" xfId="1" applyFont="1" applyFill="1" applyAlignment="1">
      <alignment horizontal="center" vertical="center" wrapText="1" shrinkToFit="1"/>
    </xf>
    <xf numFmtId="0" fontId="1" fillId="0" borderId="0" xfId="1" applyFont="1" applyFill="1"/>
    <xf numFmtId="0" fontId="1" fillId="0" borderId="0" xfId="1" applyFont="1" applyFill="1" applyAlignment="1">
      <alignment vertical="center"/>
    </xf>
    <xf numFmtId="0" fontId="5" fillId="0" borderId="0" xfId="1" applyFont="1" applyFill="1"/>
    <xf numFmtId="4" fontId="1" fillId="0" borderId="0" xfId="1" applyNumberFormat="1" applyFont="1" applyFill="1" applyAlignment="1">
      <alignment vertical="center"/>
    </xf>
    <xf numFmtId="0" fontId="25" fillId="0" borderId="0" xfId="1" applyFont="1" applyFill="1" applyBorder="1" applyAlignment="1">
      <alignment vertical="center"/>
    </xf>
    <xf numFmtId="0" fontId="1" fillId="0" borderId="0" xfId="1" applyAlignment="1">
      <alignment horizontal="left" vertical="center"/>
    </xf>
    <xf numFmtId="0" fontId="26" fillId="0" borderId="0" xfId="1" applyFont="1" applyAlignment="1">
      <alignment horizontal="left" vertical="center"/>
    </xf>
    <xf numFmtId="0" fontId="27" fillId="0" borderId="0" xfId="1" applyFont="1"/>
    <xf numFmtId="0" fontId="28" fillId="0" borderId="0" xfId="1" applyFont="1" applyAlignment="1">
      <alignment horizontal="left" vertical="center"/>
    </xf>
    <xf numFmtId="0" fontId="29" fillId="0" borderId="0" xfId="1" applyFont="1" applyAlignment="1">
      <alignment horizontal="right" vertical="center"/>
    </xf>
    <xf numFmtId="0" fontId="30" fillId="0" borderId="0" xfId="1" applyFont="1"/>
    <xf numFmtId="4" fontId="1" fillId="0" borderId="0" xfId="1" applyNumberFormat="1" applyAlignment="1">
      <alignment vertical="center"/>
    </xf>
    <xf numFmtId="0" fontId="1" fillId="0" borderId="0" xfId="1" applyFont="1" applyAlignment="1">
      <alignment wrapText="1"/>
    </xf>
    <xf numFmtId="0" fontId="1" fillId="6" borderId="0" xfId="1" applyFill="1"/>
    <xf numFmtId="0" fontId="20" fillId="2" borderId="0" xfId="1" applyFont="1" applyFill="1" applyAlignment="1">
      <alignment horizontal="left" wrapText="1" shrinkToFit="1"/>
    </xf>
  </cellXfs>
  <cellStyles count="5">
    <cellStyle name="Hyperlink" xfId="3" builtinId="8"/>
    <cellStyle name="Normal" xfId="0" builtinId="0"/>
    <cellStyle name="Normal 2" xfId="1" xr:uid="{00000000-0005-0000-0000-000000000000}"/>
    <cellStyle name="Percent 2" xfId="2" xr:uid="{00000000-0005-0000-0000-000001000000}"/>
    <cellStyle name="Начертание 1" xfId="4" xr:uid="{00000000-0005-0000-0000-000003000000}"/>
  </cellStyles>
  <dxfs count="16">
    <dxf>
      <border outline="0">
        <top style="thin">
          <color rgb="FF538DD5"/>
        </top>
      </border>
    </dxf>
    <dxf>
      <border outline="0">
        <top style="thin">
          <color rgb="FF538DD5"/>
        </top>
        <bottom style="double">
          <color rgb="FF538DD5"/>
        </bottom>
      </border>
    </dxf>
    <dxf>
      <border outline="0"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4" formatCode="#,##0.00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Calibri"/>
        <scheme val="minor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1" readingOrder="0"/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border diagonalUp="0" diagonalDown="0">
        <left/>
        <right/>
        <top style="thin">
          <color theme="3" tint="0.39994506668294322"/>
        </top>
        <bottom style="thin">
          <color theme="3" tint="0.39994506668294322"/>
        </bottom>
        <vertical/>
        <horizontal style="thin">
          <color theme="3" tint="0.39994506668294322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C00000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auto="1"/>
        <name val="Calibri"/>
        <scheme val="minor"/>
      </font>
      <numFmt numFmtId="164" formatCode="000000"/>
      <fill>
        <patternFill patternType="none">
          <fgColor indexed="64"/>
          <bgColor indexed="65"/>
        </patternFill>
      </fill>
      <alignment horizontal="left" vertical="top" textRotation="0" wrapText="1" indent="0" justifyLastLine="0" shrinkToFit="0" readingOrder="0"/>
      <border diagonalUp="0" diagonalDown="0" outline="0">
        <left/>
        <right/>
        <top style="thin">
          <color theme="3" tint="0.39994506668294322"/>
        </top>
        <bottom style="thin">
          <color theme="3" tint="0.39994506668294322"/>
        </bottom>
      </border>
    </dxf>
    <dxf>
      <border>
        <top style="thin">
          <color rgb="FF538DD5"/>
        </top>
      </border>
    </dxf>
    <dxf>
      <border diagonalUp="0" diagonalDown="0">
        <left/>
        <right/>
        <top style="thin">
          <color rgb="FF538DD5"/>
        </top>
        <bottom style="double">
          <color rgb="FF538DD5"/>
        </bottom>
      </border>
    </dxf>
    <dxf>
      <border>
        <bottom style="thin">
          <color rgb="FF538DD5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border outline="0">
        <top style="thin">
          <color rgb="FF000000"/>
        </top>
      </border>
    </dxf>
    <dxf>
      <border outline="0">
        <bottom style="thin">
          <color rgb="FF000000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0"/>
        <name val="Calibri"/>
        <scheme val="minor"/>
      </font>
      <numFmt numFmtId="4" formatCode="#,##0.00"/>
      <fill>
        <patternFill patternType="solid">
          <fgColor indexed="64"/>
          <bgColor theme="4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28222</xdr:colOff>
      <xdr:row>71</xdr:row>
      <xdr:rowOff>169333</xdr:rowOff>
    </xdr:from>
    <xdr:ext cx="1905000" cy="790305"/>
    <xdr:pic>
      <xdr:nvPicPr>
        <xdr:cNvPr id="2" name="Рисунок 2">
          <a:extLst>
            <a:ext uri="{FF2B5EF4-FFF2-40B4-BE49-F238E27FC236}">
              <a16:creationId xmlns:a16="http://schemas.microsoft.com/office/drawing/2014/main" id="{480D60E2-F85D-46FC-9C7D-50B92A6E7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222" y="11656483"/>
          <a:ext cx="1905000" cy="790305"/>
        </a:xfrm>
        <a:prstGeom prst="rect">
          <a:avLst/>
        </a:prstGeom>
      </xdr:spPr>
    </xdr:pic>
    <xdr:clientData/>
  </xdr:oneCellAnchor>
  <xdr:oneCellAnchor>
    <xdr:from>
      <xdr:col>0</xdr:col>
      <xdr:colOff>6577852</xdr:colOff>
      <xdr:row>0</xdr:row>
      <xdr:rowOff>8172</xdr:rowOff>
    </xdr:from>
    <xdr:ext cx="3946169" cy="2904112"/>
    <xdr:pic>
      <xdr:nvPicPr>
        <xdr:cNvPr id="3" name="Рисунок 1">
          <a:extLst>
            <a:ext uri="{FF2B5EF4-FFF2-40B4-BE49-F238E27FC236}">
              <a16:creationId xmlns:a16="http://schemas.microsoft.com/office/drawing/2014/main" id="{F6D3D309-A763-4CB5-8B4C-767A9705F1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77102" y="8172"/>
          <a:ext cx="3946169" cy="2904112"/>
        </a:xfrm>
        <a:prstGeom prst="rect">
          <a:avLst/>
        </a:prstGeom>
      </xdr:spPr>
    </xdr:pic>
    <xdr:clientData/>
  </xdr:oneCellAnchor>
  <xdr:oneCellAnchor>
    <xdr:from>
      <xdr:col>1</xdr:col>
      <xdr:colOff>0</xdr:colOff>
      <xdr:row>10</xdr:row>
      <xdr:rowOff>338667</xdr:rowOff>
    </xdr:from>
    <xdr:ext cx="3941979" cy="1633569"/>
    <xdr:pic>
      <xdr:nvPicPr>
        <xdr:cNvPr id="4" name="Рисунок 3">
          <a:extLst>
            <a:ext uri="{FF2B5EF4-FFF2-40B4-BE49-F238E27FC236}">
              <a16:creationId xmlns:a16="http://schemas.microsoft.com/office/drawing/2014/main" id="{38C189DF-E4CB-47DB-A1AF-40F32D061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581025" y="1776942"/>
          <a:ext cx="3941979" cy="1633569"/>
        </a:xfrm>
        <a:prstGeom prst="rect">
          <a:avLst/>
        </a:prstGeom>
      </xdr:spPr>
    </xdr:pic>
    <xdr:clientData/>
  </xdr:oneCellAnchor>
  <xdr:oneCellAnchor>
    <xdr:from>
      <xdr:col>0</xdr:col>
      <xdr:colOff>0</xdr:colOff>
      <xdr:row>0</xdr:row>
      <xdr:rowOff>0</xdr:rowOff>
    </xdr:from>
    <xdr:ext cx="2196353" cy="780584"/>
    <xdr:pic>
      <xdr:nvPicPr>
        <xdr:cNvPr id="5" name="Рисунок 5" descr="FurSeal">
          <a:extLst>
            <a:ext uri="{FF2B5EF4-FFF2-40B4-BE49-F238E27FC236}">
              <a16:creationId xmlns:a16="http://schemas.microsoft.com/office/drawing/2014/main" id="{F3CCC5C2-7B12-4FC2-85B6-EF4AAC66A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2196353" cy="78058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6352" displayName="Таблица6352" ref="A24:E61" totalsRowShown="0" headerRowDxfId="15" headerRowBorderDxfId="14" tableBorderDxfId="13">
  <tableColumns count="5">
    <tableColumn id="1" xr3:uid="{00000000-0010-0000-0000-000001000000}" name="Optiuni Suplimentare"/>
    <tableColumn id="2" xr3:uid="{00000000-0010-0000-0000-000002000000}" name="pic"/>
    <tableColumn id="3" xr3:uid="{00000000-0010-0000-0000-000003000000}" name="Pret, €"/>
    <tableColumn id="4" xr3:uid="{00000000-0010-0000-0000-000004000000}" name="Cantitate"/>
    <tableColumn id="5" xr3:uid="{00000000-0010-0000-0000-000005000000}" name="Subtotal, €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Таблица184" displayName="Таблица184" ref="A62:E71" totalsRowShown="0" headerRowDxfId="12" headerRowBorderDxfId="11" tableBorderDxfId="10" totalsRowBorderDxfId="9">
  <tableColumns count="5">
    <tableColumn id="1" xr3:uid="{00000000-0010-0000-0100-000001000000}" name="MOTOR Termic, PERIDOC" dataDxfId="8"/>
    <tableColumn id="2" xr3:uid="{00000000-0010-0000-0100-000002000000}" name="pic" dataDxfId="7"/>
    <tableColumn id="3" xr3:uid="{00000000-0010-0000-0100-000003000000}" name="Pret, €" dataDxfId="6"/>
    <tableColumn id="4" xr3:uid="{00000000-0010-0000-0100-000004000000}" name="Cantitate" dataDxfId="5"/>
    <tableColumn id="5" xr3:uid="{00000000-0010-0000-0100-000005000000}" name="Subtotal, €" dataDxfId="4">
      <calculatedColumnFormula>C63*D63</calculatedColumnFormula>
    </tableColumn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Таблица226" displayName="Таблица226" ref="A21:E23" totalsRowShown="0" headerRowDxfId="3" headerRowBorderDxfId="2" tableBorderDxfId="1" totalsRowBorderDxfId="0">
  <tableColumns count="5">
    <tableColumn id="1" xr3:uid="{00000000-0010-0000-0200-000001000000}" name="BARCA"/>
    <tableColumn id="2" xr3:uid="{00000000-0010-0000-0200-000002000000}" name="pic"/>
    <tableColumn id="3" xr3:uid="{00000000-0010-0000-0200-000003000000}" name="Pret, €"/>
    <tableColumn id="4" xr3:uid="{00000000-0010-0000-0200-000004000000}" name="Cantitate"/>
    <tableColumn id="5" xr3:uid="{00000000-0010-0000-0200-000005000000}" name="Subtotal, €">
      <calculatedColumnFormula>C22*D22</calculatedColumnFormula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Info@boatsexpert.com" TargetMode="External"/><Relationship Id="rId6" Type="http://schemas.openxmlformats.org/officeDocument/2006/relationships/table" Target="../tables/table3.xml"/><Relationship Id="rId5" Type="http://schemas.openxmlformats.org/officeDocument/2006/relationships/table" Target="../tables/table2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G140"/>
  <sheetViews>
    <sheetView tabSelected="1" view="pageBreakPreview" zoomScale="90" zoomScaleNormal="90" zoomScaleSheetLayoutView="90" workbookViewId="0">
      <selection activeCell="A8" sqref="A8"/>
    </sheetView>
  </sheetViews>
  <sheetFormatPr defaultColWidth="8.7109375" defaultRowHeight="12.75" x14ac:dyDescent="0.2"/>
  <cols>
    <col min="1" max="1" width="98.85546875" style="3" bestFit="1" customWidth="1"/>
    <col min="2" max="2" width="14.42578125" style="3" customWidth="1"/>
    <col min="3" max="3" width="16.28515625" style="2" customWidth="1"/>
    <col min="4" max="4" width="13.42578125" style="2" customWidth="1"/>
    <col min="5" max="5" width="15.28515625" style="2" customWidth="1"/>
    <col min="6" max="6" width="8.7109375" style="1" customWidth="1"/>
    <col min="7" max="7" width="9.7109375" style="1" customWidth="1"/>
    <col min="8" max="16384" width="8.7109375" style="1"/>
  </cols>
  <sheetData>
    <row r="1" spans="1:8" ht="63" customHeight="1" x14ac:dyDescent="0.2">
      <c r="A1" s="129"/>
      <c r="B1" s="128"/>
      <c r="C1" s="127"/>
      <c r="D1" s="127"/>
      <c r="E1" s="127"/>
    </row>
    <row r="2" spans="1:8" ht="19.5" customHeight="1" x14ac:dyDescent="0.3">
      <c r="A2" s="126" t="s">
        <v>65</v>
      </c>
      <c r="B2" s="126"/>
      <c r="E2" s="125"/>
    </row>
    <row r="3" spans="1:8" ht="19.5" customHeight="1" x14ac:dyDescent="0.2">
      <c r="A3" s="122" t="s">
        <v>47</v>
      </c>
      <c r="B3" s="122"/>
      <c r="C3" s="124"/>
      <c r="D3" s="121"/>
      <c r="E3" s="121"/>
    </row>
    <row r="4" spans="1:8" ht="19.5" customHeight="1" x14ac:dyDescent="0.25">
      <c r="A4" s="123" t="s">
        <v>64</v>
      </c>
      <c r="B4" s="122"/>
      <c r="C4" s="124"/>
      <c r="D4" s="121"/>
      <c r="E4" s="121"/>
    </row>
    <row r="5" spans="1:8" ht="19.5" customHeight="1" x14ac:dyDescent="0.25">
      <c r="A5" s="123" t="s">
        <v>63</v>
      </c>
      <c r="B5" s="122"/>
      <c r="C5" s="124"/>
      <c r="D5" s="1"/>
      <c r="E5" s="121"/>
    </row>
    <row r="6" spans="1:8" ht="19.5" customHeight="1" x14ac:dyDescent="0.25">
      <c r="A6" s="123" t="s">
        <v>62</v>
      </c>
      <c r="B6" s="122"/>
      <c r="C6" s="1"/>
      <c r="D6" s="121"/>
      <c r="E6" s="121"/>
    </row>
    <row r="7" spans="1:8" s="116" customFormat="1" ht="17.25" customHeight="1" x14ac:dyDescent="0.3">
      <c r="A7" s="118" t="s">
        <v>66</v>
      </c>
      <c r="B7" s="118"/>
      <c r="C7" s="119"/>
      <c r="D7" s="120"/>
      <c r="E7" s="119"/>
    </row>
    <row r="8" spans="1:8" s="116" customFormat="1" ht="17.25" customHeight="1" x14ac:dyDescent="0.3">
      <c r="A8" s="118" t="s">
        <v>61</v>
      </c>
      <c r="B8" s="118"/>
      <c r="C8" s="119"/>
      <c r="D8" s="120"/>
      <c r="E8" s="119"/>
    </row>
    <row r="9" spans="1:8" s="116" customFormat="1" ht="17.25" customHeight="1" x14ac:dyDescent="0.3">
      <c r="A9" s="118" t="s">
        <v>60</v>
      </c>
      <c r="B9" s="118"/>
      <c r="C9" s="117"/>
      <c r="D9" s="117"/>
      <c r="E9" s="117"/>
    </row>
    <row r="10" spans="1:8" s="116" customFormat="1" ht="17.25" customHeight="1" x14ac:dyDescent="0.3">
      <c r="A10" s="118" t="s">
        <v>59</v>
      </c>
      <c r="B10" s="118"/>
      <c r="C10" s="117"/>
      <c r="D10" s="117"/>
      <c r="E10" s="117"/>
    </row>
    <row r="11" spans="1:8" s="109" customFormat="1" ht="28.35" customHeight="1" thickBot="1" x14ac:dyDescent="0.3">
      <c r="A11" s="115" t="s">
        <v>58</v>
      </c>
      <c r="B11" s="114"/>
      <c r="C11" s="113"/>
      <c r="D11" s="112"/>
      <c r="E11" s="111"/>
      <c r="F11" s="110"/>
      <c r="G11" s="110"/>
    </row>
    <row r="12" spans="1:8" s="93" customFormat="1" ht="14.25" customHeight="1" x14ac:dyDescent="0.25">
      <c r="A12" s="102" t="s">
        <v>57</v>
      </c>
      <c r="B12" s="99"/>
      <c r="C12" s="103"/>
      <c r="D12" s="108"/>
      <c r="E12" s="101"/>
      <c r="F12" s="100"/>
      <c r="G12" s="100"/>
    </row>
    <row r="13" spans="1:8" s="93" customFormat="1" ht="14.25" customHeight="1" x14ac:dyDescent="0.25">
      <c r="A13" s="106" t="s">
        <v>56</v>
      </c>
      <c r="B13" s="99"/>
      <c r="C13" s="103"/>
      <c r="D13" s="104"/>
      <c r="E13" s="101"/>
      <c r="F13" s="100"/>
      <c r="G13" s="100"/>
      <c r="H13" s="1"/>
    </row>
    <row r="14" spans="1:8" s="93" customFormat="1" ht="15.75" x14ac:dyDescent="0.25">
      <c r="A14" s="106" t="s">
        <v>55</v>
      </c>
      <c r="B14" s="99"/>
      <c r="C14" s="101"/>
      <c r="D14" s="104"/>
      <c r="E14" s="104"/>
      <c r="F14" s="100"/>
      <c r="G14" s="100"/>
    </row>
    <row r="15" spans="1:8" s="93" customFormat="1" ht="14.25" customHeight="1" x14ac:dyDescent="0.25">
      <c r="A15" s="107" t="s">
        <v>54</v>
      </c>
      <c r="B15" s="99"/>
      <c r="C15" s="105"/>
      <c r="D15" s="104"/>
      <c r="E15" s="98"/>
      <c r="F15" s="100"/>
      <c r="G15" s="100"/>
    </row>
    <row r="16" spans="1:8" s="93" customFormat="1" ht="14.25" customHeight="1" x14ac:dyDescent="0.25">
      <c r="A16" s="106" t="s">
        <v>53</v>
      </c>
      <c r="B16" s="99"/>
      <c r="C16" s="105"/>
      <c r="D16" s="104"/>
      <c r="E16" s="98"/>
      <c r="F16" s="100"/>
      <c r="G16" s="100"/>
    </row>
    <row r="17" spans="1:33" s="93" customFormat="1" ht="14.25" customHeight="1" x14ac:dyDescent="0.25">
      <c r="A17" s="102" t="s">
        <v>52</v>
      </c>
      <c r="B17" s="99"/>
      <c r="C17" s="103"/>
      <c r="D17" s="102"/>
      <c r="E17" s="101"/>
      <c r="F17" s="100"/>
      <c r="G17" s="100"/>
    </row>
    <row r="18" spans="1:33" s="93" customFormat="1" ht="14.25" customHeight="1" x14ac:dyDescent="0.25">
      <c r="A18" s="130" t="s">
        <v>51</v>
      </c>
      <c r="B18" s="130"/>
      <c r="C18" s="130"/>
      <c r="D18" s="130"/>
      <c r="E18" s="130"/>
      <c r="H18" s="1"/>
    </row>
    <row r="19" spans="1:33" s="93" customFormat="1" ht="14.1" customHeight="1" x14ac:dyDescent="0.25">
      <c r="A19" s="130" t="s">
        <v>50</v>
      </c>
      <c r="B19" s="130"/>
      <c r="C19" s="130"/>
      <c r="D19" s="130"/>
      <c r="E19" s="130"/>
    </row>
    <row r="20" spans="1:33" s="93" customFormat="1" ht="14.25" customHeight="1" x14ac:dyDescent="0.25">
      <c r="A20" s="99" t="s">
        <v>49</v>
      </c>
      <c r="B20" s="99"/>
      <c r="C20" s="98"/>
      <c r="D20" s="98"/>
      <c r="E20" s="98"/>
    </row>
    <row r="21" spans="1:33" s="15" customFormat="1" ht="28.35" customHeight="1" x14ac:dyDescent="0.2">
      <c r="A21" s="97" t="s">
        <v>48</v>
      </c>
      <c r="B21" s="96" t="s">
        <v>10</v>
      </c>
      <c r="C21" s="95" t="s">
        <v>9</v>
      </c>
      <c r="D21" s="95" t="s">
        <v>8</v>
      </c>
      <c r="E21" s="94" t="s">
        <v>7</v>
      </c>
      <c r="F21" s="93"/>
      <c r="G21" s="93"/>
    </row>
    <row r="22" spans="1:33" s="15" customFormat="1" ht="38.1" customHeight="1" x14ac:dyDescent="0.2">
      <c r="A22" s="92" t="s">
        <v>47</v>
      </c>
      <c r="B22" s="92"/>
      <c r="C22" s="90">
        <v>6440</v>
      </c>
      <c r="D22" s="91">
        <v>1</v>
      </c>
      <c r="E22" s="90">
        <f>C22*D22</f>
        <v>6440</v>
      </c>
    </row>
    <row r="23" spans="1:33" s="41" customFormat="1" ht="23.1" customHeight="1" thickBot="1" x14ac:dyDescent="0.25">
      <c r="A23" s="89" t="s">
        <v>46</v>
      </c>
      <c r="B23" s="89"/>
      <c r="C23" s="87">
        <v>1770</v>
      </c>
      <c r="D23" s="88">
        <v>0</v>
      </c>
      <c r="E23" s="87">
        <f>C23*D23</f>
        <v>0</v>
      </c>
      <c r="F23" s="1"/>
      <c r="G23" s="1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2"/>
      <c r="U23" s="42"/>
      <c r="V23" s="42"/>
      <c r="W23" s="42"/>
      <c r="X23" s="42"/>
      <c r="Y23" s="42"/>
      <c r="Z23" s="42"/>
      <c r="AA23" s="42"/>
      <c r="AB23" s="42"/>
      <c r="AC23" s="42"/>
      <c r="AD23" s="42"/>
      <c r="AE23" s="42"/>
      <c r="AF23" s="42"/>
      <c r="AG23" s="42"/>
    </row>
    <row r="24" spans="1:33" s="58" customFormat="1" ht="33" customHeight="1" thickTop="1" x14ac:dyDescent="0.2">
      <c r="A24" s="86" t="s">
        <v>45</v>
      </c>
      <c r="B24" s="86" t="s">
        <v>10</v>
      </c>
      <c r="C24" s="85" t="s">
        <v>9</v>
      </c>
      <c r="D24" s="85" t="s">
        <v>8</v>
      </c>
      <c r="E24" s="85" t="s">
        <v>7</v>
      </c>
      <c r="F24" s="84"/>
      <c r="G24" s="6"/>
    </row>
    <row r="25" spans="1:33" s="58" customFormat="1" ht="18.75" x14ac:dyDescent="0.2">
      <c r="A25" s="83" t="s">
        <v>44</v>
      </c>
      <c r="B25" s="80"/>
      <c r="C25" s="61">
        <v>420</v>
      </c>
      <c r="D25" s="60">
        <v>0</v>
      </c>
      <c r="E25" s="59">
        <f t="shared" ref="E25:E38" si="0">C25*D25</f>
        <v>0</v>
      </c>
      <c r="F25" s="81"/>
      <c r="G25" s="6"/>
    </row>
    <row r="26" spans="1:33" s="58" customFormat="1" ht="18.75" x14ac:dyDescent="0.2">
      <c r="A26" s="82" t="s">
        <v>43</v>
      </c>
      <c r="B26" s="80"/>
      <c r="C26" s="61">
        <v>490</v>
      </c>
      <c r="D26" s="60">
        <v>1</v>
      </c>
      <c r="E26" s="59">
        <f t="shared" si="0"/>
        <v>490</v>
      </c>
      <c r="F26" s="81"/>
      <c r="G26" s="6"/>
    </row>
    <row r="27" spans="1:33" s="58" customFormat="1" ht="18.75" x14ac:dyDescent="0.2">
      <c r="A27" s="83" t="s">
        <v>42</v>
      </c>
      <c r="B27" s="80"/>
      <c r="C27" s="61">
        <v>350</v>
      </c>
      <c r="D27" s="60">
        <v>0</v>
      </c>
      <c r="E27" s="59">
        <f t="shared" si="0"/>
        <v>0</v>
      </c>
      <c r="F27" s="81"/>
      <c r="G27" s="6"/>
    </row>
    <row r="28" spans="1:33" s="58" customFormat="1" ht="18.75" x14ac:dyDescent="0.2">
      <c r="A28" s="71" t="s">
        <v>41</v>
      </c>
      <c r="B28" s="80"/>
      <c r="C28" s="61">
        <v>1260</v>
      </c>
      <c r="D28" s="60">
        <v>0</v>
      </c>
      <c r="E28" s="59">
        <f t="shared" si="0"/>
        <v>0</v>
      </c>
      <c r="F28" s="81"/>
      <c r="G28" s="6"/>
    </row>
    <row r="29" spans="1:33" s="58" customFormat="1" ht="18.75" x14ac:dyDescent="0.2">
      <c r="A29" s="83" t="s">
        <v>40</v>
      </c>
      <c r="B29" s="80"/>
      <c r="C29" s="61">
        <v>70</v>
      </c>
      <c r="D29" s="60">
        <v>0</v>
      </c>
      <c r="E29" s="59">
        <f t="shared" si="0"/>
        <v>0</v>
      </c>
      <c r="F29" s="81"/>
      <c r="G29" s="6"/>
    </row>
    <row r="30" spans="1:33" s="58" customFormat="1" ht="18.75" x14ac:dyDescent="0.2">
      <c r="A30" s="82" t="s">
        <v>39</v>
      </c>
      <c r="B30" s="80"/>
      <c r="C30" s="61">
        <v>84</v>
      </c>
      <c r="D30" s="60">
        <v>0</v>
      </c>
      <c r="E30" s="59">
        <f t="shared" si="0"/>
        <v>0</v>
      </c>
      <c r="F30" s="81"/>
      <c r="G30" s="6"/>
    </row>
    <row r="31" spans="1:33" s="58" customFormat="1" ht="20.100000000000001" customHeight="1" x14ac:dyDescent="0.2">
      <c r="A31" s="71" t="s">
        <v>38</v>
      </c>
      <c r="B31" s="80"/>
      <c r="C31" s="61">
        <v>210</v>
      </c>
      <c r="D31" s="60">
        <v>0</v>
      </c>
      <c r="E31" s="59">
        <f t="shared" si="0"/>
        <v>0</v>
      </c>
      <c r="F31" s="22"/>
      <c r="G31" s="6"/>
    </row>
    <row r="32" spans="1:33" s="58" customFormat="1" ht="20.100000000000001" customHeight="1" x14ac:dyDescent="0.2">
      <c r="A32" s="71" t="s">
        <v>37</v>
      </c>
      <c r="B32" s="79"/>
      <c r="C32" s="61">
        <v>560</v>
      </c>
      <c r="D32" s="60">
        <v>0</v>
      </c>
      <c r="E32" s="59">
        <f t="shared" si="0"/>
        <v>0</v>
      </c>
      <c r="F32" s="22"/>
      <c r="G32" s="6"/>
    </row>
    <row r="33" spans="1:7" s="58" customFormat="1" ht="20.100000000000001" customHeight="1" x14ac:dyDescent="0.2">
      <c r="A33" s="71" t="s">
        <v>36</v>
      </c>
      <c r="B33" s="79"/>
      <c r="C33" s="61">
        <v>1190</v>
      </c>
      <c r="D33" s="60">
        <v>0</v>
      </c>
      <c r="E33" s="59">
        <f t="shared" si="0"/>
        <v>0</v>
      </c>
      <c r="F33" s="22"/>
      <c r="G33" s="6"/>
    </row>
    <row r="34" spans="1:7" s="58" customFormat="1" ht="37.5" x14ac:dyDescent="0.2">
      <c r="A34" s="68" t="s">
        <v>35</v>
      </c>
      <c r="B34" s="70"/>
      <c r="C34" s="61">
        <v>560</v>
      </c>
      <c r="D34" s="60">
        <v>0</v>
      </c>
      <c r="E34" s="59">
        <f t="shared" si="0"/>
        <v>0</v>
      </c>
      <c r="F34" s="22"/>
      <c r="G34" s="6"/>
    </row>
    <row r="35" spans="1:7" s="58" customFormat="1" ht="20.100000000000001" customHeight="1" x14ac:dyDescent="0.2">
      <c r="A35" s="71" t="s">
        <v>34</v>
      </c>
      <c r="B35" s="78"/>
      <c r="C35" s="61">
        <v>490</v>
      </c>
      <c r="D35" s="60">
        <v>0</v>
      </c>
      <c r="E35" s="59">
        <f t="shared" si="0"/>
        <v>0</v>
      </c>
      <c r="F35" s="22"/>
      <c r="G35" s="6"/>
    </row>
    <row r="36" spans="1:7" s="58" customFormat="1" ht="20.100000000000001" customHeight="1" x14ac:dyDescent="0.2">
      <c r="A36" s="71" t="s">
        <v>33</v>
      </c>
      <c r="B36" s="79"/>
      <c r="C36" s="61">
        <v>1400</v>
      </c>
      <c r="D36" s="60">
        <v>0</v>
      </c>
      <c r="E36" s="59">
        <f t="shared" si="0"/>
        <v>0</v>
      </c>
      <c r="F36" s="22"/>
      <c r="G36" s="6"/>
    </row>
    <row r="37" spans="1:7" s="58" customFormat="1" ht="18.75" x14ac:dyDescent="0.2">
      <c r="A37" s="68" t="s">
        <v>32</v>
      </c>
      <c r="B37" s="78"/>
      <c r="C37" s="61">
        <v>960</v>
      </c>
      <c r="D37" s="60">
        <v>1</v>
      </c>
      <c r="E37" s="59">
        <f t="shared" si="0"/>
        <v>960</v>
      </c>
      <c r="F37" s="22"/>
      <c r="G37" s="6"/>
    </row>
    <row r="38" spans="1:7" s="58" customFormat="1" ht="20.100000000000001" customHeight="1" x14ac:dyDescent="0.2">
      <c r="A38" s="71" t="s">
        <v>31</v>
      </c>
      <c r="B38" s="78"/>
      <c r="C38" s="61">
        <v>420</v>
      </c>
      <c r="D38" s="60">
        <v>0</v>
      </c>
      <c r="E38" s="59">
        <f t="shared" si="0"/>
        <v>0</v>
      </c>
      <c r="F38" s="22"/>
      <c r="G38" s="6"/>
    </row>
    <row r="39" spans="1:7" s="58" customFormat="1" ht="18.75" x14ac:dyDescent="0.2">
      <c r="A39" s="71" t="s">
        <v>30</v>
      </c>
      <c r="B39" s="70"/>
      <c r="C39" s="61">
        <v>224</v>
      </c>
      <c r="D39" s="60">
        <v>0</v>
      </c>
      <c r="E39" s="59">
        <v>0</v>
      </c>
      <c r="F39" s="22"/>
      <c r="G39" s="6"/>
    </row>
    <row r="40" spans="1:7" s="58" customFormat="1" ht="18.75" x14ac:dyDescent="0.3">
      <c r="A40" s="67" t="s">
        <v>29</v>
      </c>
      <c r="B40" s="70"/>
      <c r="C40" s="61">
        <v>49</v>
      </c>
      <c r="D40" s="60">
        <v>4</v>
      </c>
      <c r="E40" s="59">
        <f t="shared" ref="E40:E57" si="1">C40*D40</f>
        <v>196</v>
      </c>
      <c r="F40" s="22"/>
      <c r="G40" s="6"/>
    </row>
    <row r="41" spans="1:7" s="58" customFormat="1" ht="18.75" x14ac:dyDescent="0.2">
      <c r="A41" s="71" t="s">
        <v>28</v>
      </c>
      <c r="B41" s="76"/>
      <c r="C41" s="75">
        <v>280</v>
      </c>
      <c r="D41" s="60">
        <v>0</v>
      </c>
      <c r="E41" s="59">
        <f t="shared" si="1"/>
        <v>0</v>
      </c>
      <c r="F41" s="22"/>
      <c r="G41" s="6"/>
    </row>
    <row r="42" spans="1:7" s="58" customFormat="1" ht="18.75" x14ac:dyDescent="0.2">
      <c r="A42" s="71" t="s">
        <v>27</v>
      </c>
      <c r="B42" s="76"/>
      <c r="C42" s="75">
        <v>350</v>
      </c>
      <c r="D42" s="60">
        <v>0</v>
      </c>
      <c r="E42" s="59">
        <f t="shared" si="1"/>
        <v>0</v>
      </c>
      <c r="F42" s="22"/>
      <c r="G42" s="6"/>
    </row>
    <row r="43" spans="1:7" s="58" customFormat="1" ht="18.75" x14ac:dyDescent="0.3">
      <c r="A43" s="67" t="s">
        <v>26</v>
      </c>
      <c r="B43" s="76"/>
      <c r="C43" s="75">
        <v>420</v>
      </c>
      <c r="D43" s="60">
        <v>0</v>
      </c>
      <c r="E43" s="59">
        <f t="shared" si="1"/>
        <v>0</v>
      </c>
      <c r="F43" s="22"/>
      <c r="G43" s="6"/>
    </row>
    <row r="44" spans="1:7" s="58" customFormat="1" ht="18.75" x14ac:dyDescent="0.3">
      <c r="A44" s="77" t="s">
        <v>25</v>
      </c>
      <c r="B44" s="76"/>
      <c r="C44" s="75">
        <v>98</v>
      </c>
      <c r="D44" s="60">
        <v>0</v>
      </c>
      <c r="E44" s="59">
        <f t="shared" si="1"/>
        <v>0</v>
      </c>
      <c r="F44" s="22"/>
      <c r="G44" s="6"/>
    </row>
    <row r="45" spans="1:7" s="58" customFormat="1" ht="18.75" x14ac:dyDescent="0.3">
      <c r="A45" s="77" t="s">
        <v>24</v>
      </c>
      <c r="B45" s="76"/>
      <c r="C45" s="75">
        <v>125</v>
      </c>
      <c r="D45" s="60">
        <v>2</v>
      </c>
      <c r="E45" s="59">
        <f t="shared" si="1"/>
        <v>250</v>
      </c>
      <c r="F45" s="22"/>
      <c r="G45" s="6"/>
    </row>
    <row r="46" spans="1:7" s="58" customFormat="1" ht="18.75" x14ac:dyDescent="0.2">
      <c r="A46" s="65" t="s">
        <v>23</v>
      </c>
      <c r="B46" s="74"/>
      <c r="C46" s="61">
        <v>182</v>
      </c>
      <c r="D46" s="73">
        <v>2</v>
      </c>
      <c r="E46" s="72">
        <f t="shared" si="1"/>
        <v>364</v>
      </c>
      <c r="F46" s="22"/>
      <c r="G46" s="6"/>
    </row>
    <row r="47" spans="1:7" s="58" customFormat="1" ht="18.75" x14ac:dyDescent="0.2">
      <c r="A47" s="71" t="s">
        <v>22</v>
      </c>
      <c r="B47" s="70"/>
      <c r="C47" s="61">
        <v>490</v>
      </c>
      <c r="D47" s="60">
        <v>0</v>
      </c>
      <c r="E47" s="59">
        <f t="shared" si="1"/>
        <v>0</v>
      </c>
      <c r="F47" s="22"/>
      <c r="G47" s="6"/>
    </row>
    <row r="48" spans="1:7" s="58" customFormat="1" ht="18.75" x14ac:dyDescent="0.2">
      <c r="A48" s="71" t="s">
        <v>21</v>
      </c>
      <c r="B48" s="70"/>
      <c r="C48" s="61">
        <v>210</v>
      </c>
      <c r="D48" s="60">
        <v>0</v>
      </c>
      <c r="E48" s="59">
        <f t="shared" si="1"/>
        <v>0</v>
      </c>
      <c r="F48" s="22"/>
      <c r="G48" s="6"/>
    </row>
    <row r="49" spans="1:32" s="58" customFormat="1" ht="18.75" x14ac:dyDescent="0.2">
      <c r="A49" s="69" t="s">
        <v>20</v>
      </c>
      <c r="B49" s="62"/>
      <c r="C49" s="61">
        <v>210</v>
      </c>
      <c r="D49" s="60">
        <v>0</v>
      </c>
      <c r="E49" s="59">
        <f t="shared" si="1"/>
        <v>0</v>
      </c>
      <c r="F49" s="22"/>
      <c r="G49" s="6"/>
    </row>
    <row r="50" spans="1:32" s="58" customFormat="1" ht="18.75" x14ac:dyDescent="0.2">
      <c r="A50" s="68" t="s">
        <v>19</v>
      </c>
      <c r="B50" s="62"/>
      <c r="C50" s="61">
        <v>70</v>
      </c>
      <c r="D50" s="60">
        <v>0</v>
      </c>
      <c r="E50" s="59">
        <f t="shared" si="1"/>
        <v>0</v>
      </c>
      <c r="F50" s="22"/>
      <c r="G50" s="6"/>
    </row>
    <row r="51" spans="1:32" s="58" customFormat="1" ht="18.75" x14ac:dyDescent="0.2">
      <c r="A51" s="64" t="s">
        <v>18</v>
      </c>
      <c r="B51" s="62"/>
      <c r="C51" s="61">
        <v>56</v>
      </c>
      <c r="D51" s="60">
        <v>0</v>
      </c>
      <c r="E51" s="59">
        <f t="shared" si="1"/>
        <v>0</v>
      </c>
      <c r="F51" s="22"/>
      <c r="G51" s="6"/>
    </row>
    <row r="52" spans="1:32" s="58" customFormat="1" ht="18.75" x14ac:dyDescent="0.3">
      <c r="A52" s="67" t="s">
        <v>17</v>
      </c>
      <c r="B52" s="62"/>
      <c r="C52" s="61">
        <v>112</v>
      </c>
      <c r="D52" s="60">
        <v>0</v>
      </c>
      <c r="E52" s="59">
        <f t="shared" si="1"/>
        <v>0</v>
      </c>
      <c r="F52" s="22"/>
      <c r="G52" s="6"/>
    </row>
    <row r="53" spans="1:32" s="58" customFormat="1" ht="18.75" x14ac:dyDescent="0.2">
      <c r="A53" s="64" t="s">
        <v>16</v>
      </c>
      <c r="B53" s="62"/>
      <c r="C53" s="61">
        <v>112</v>
      </c>
      <c r="D53" s="60">
        <v>0</v>
      </c>
      <c r="E53" s="59">
        <f t="shared" si="1"/>
        <v>0</v>
      </c>
      <c r="F53" s="22"/>
      <c r="G53" s="6"/>
    </row>
    <row r="54" spans="1:32" s="58" customFormat="1" ht="18.75" x14ac:dyDescent="0.2">
      <c r="A54" s="66" t="s">
        <v>15</v>
      </c>
      <c r="B54" s="62"/>
      <c r="C54" s="61">
        <v>70</v>
      </c>
      <c r="D54" s="60">
        <v>0</v>
      </c>
      <c r="E54" s="59">
        <f t="shared" si="1"/>
        <v>0</v>
      </c>
      <c r="F54" s="22"/>
      <c r="G54" s="6"/>
    </row>
    <row r="55" spans="1:32" s="58" customFormat="1" ht="18.75" x14ac:dyDescent="0.2">
      <c r="A55" s="65" t="s">
        <v>14</v>
      </c>
      <c r="B55" s="62"/>
      <c r="C55" s="61">
        <v>350</v>
      </c>
      <c r="D55" s="60">
        <v>0</v>
      </c>
      <c r="E55" s="59">
        <f t="shared" si="1"/>
        <v>0</v>
      </c>
      <c r="F55" s="22"/>
      <c r="G55" s="6"/>
    </row>
    <row r="56" spans="1:32" s="58" customFormat="1" ht="18.75" x14ac:dyDescent="0.2">
      <c r="A56" s="64" t="s">
        <v>13</v>
      </c>
      <c r="B56" s="62"/>
      <c r="C56" s="61">
        <v>42</v>
      </c>
      <c r="D56" s="60">
        <v>1</v>
      </c>
      <c r="E56" s="59">
        <f t="shared" si="1"/>
        <v>42</v>
      </c>
      <c r="F56" s="22"/>
      <c r="G56" s="6"/>
    </row>
    <row r="57" spans="1:32" s="58" customFormat="1" ht="19.5" thickBot="1" x14ac:dyDescent="0.25">
      <c r="A57" s="63" t="s">
        <v>12</v>
      </c>
      <c r="B57" s="62"/>
      <c r="C57" s="61">
        <v>14</v>
      </c>
      <c r="D57" s="60">
        <v>0</v>
      </c>
      <c r="E57" s="59">
        <f t="shared" si="1"/>
        <v>0</v>
      </c>
      <c r="F57" s="22"/>
      <c r="G57" s="6"/>
    </row>
    <row r="58" spans="1:32" s="15" customFormat="1" ht="23.1" customHeight="1" thickTop="1" x14ac:dyDescent="0.3">
      <c r="A58" s="57"/>
      <c r="B58" s="57"/>
      <c r="C58" s="56" t="s">
        <v>5</v>
      </c>
      <c r="D58" s="55"/>
      <c r="E58" s="54">
        <f>SUM(E22:E57)</f>
        <v>8742</v>
      </c>
      <c r="F58" s="1"/>
    </row>
    <row r="59" spans="1:32" s="15" customFormat="1" ht="22.35" customHeight="1" x14ac:dyDescent="0.3">
      <c r="A59" s="53"/>
      <c r="B59" s="53"/>
      <c r="C59" s="51"/>
      <c r="D59" s="50">
        <v>0</v>
      </c>
      <c r="E59" s="49">
        <f>E58-E58*D59</f>
        <v>8742</v>
      </c>
      <c r="F59" s="1"/>
    </row>
    <row r="60" spans="1:32" s="15" customFormat="1" ht="28.35" customHeight="1" x14ac:dyDescent="0.2">
      <c r="A60" s="52"/>
      <c r="B60" s="52"/>
      <c r="C60" s="51" t="s">
        <v>4</v>
      </c>
      <c r="D60" s="50">
        <v>0.19</v>
      </c>
      <c r="E60" s="49">
        <f>E59*1.19</f>
        <v>10402.98</v>
      </c>
    </row>
    <row r="61" spans="1:32" s="41" customFormat="1" ht="23.1" customHeight="1" x14ac:dyDescent="0.2">
      <c r="A61" s="48"/>
      <c r="B61" s="48"/>
      <c r="C61" s="47"/>
      <c r="D61" s="46"/>
      <c r="E61" s="45"/>
      <c r="F61" s="1"/>
      <c r="G61" s="42"/>
      <c r="H61" s="42"/>
      <c r="I61" s="42"/>
      <c r="J61" s="42"/>
      <c r="K61" s="42"/>
      <c r="L61" s="42"/>
      <c r="M61" s="42"/>
      <c r="N61" s="42"/>
      <c r="O61" s="42"/>
      <c r="P61" s="42"/>
      <c r="Q61" s="42"/>
      <c r="R61" s="42"/>
      <c r="S61" s="42"/>
      <c r="T61" s="42"/>
      <c r="U61" s="42"/>
      <c r="V61" s="42"/>
      <c r="W61" s="42"/>
      <c r="X61" s="42"/>
      <c r="Y61" s="42"/>
      <c r="Z61" s="42"/>
      <c r="AA61" s="42"/>
      <c r="AB61" s="42"/>
      <c r="AC61" s="42"/>
      <c r="AD61" s="42"/>
      <c r="AE61" s="42"/>
      <c r="AF61" s="42"/>
    </row>
    <row r="62" spans="1:32" s="41" customFormat="1" ht="19.5" customHeight="1" x14ac:dyDescent="0.2">
      <c r="A62" s="44" t="s">
        <v>11</v>
      </c>
      <c r="B62" s="44" t="s">
        <v>10</v>
      </c>
      <c r="C62" s="43" t="s">
        <v>9</v>
      </c>
      <c r="D62" s="43" t="s">
        <v>8</v>
      </c>
      <c r="E62" s="43" t="s">
        <v>7</v>
      </c>
      <c r="F62" s="1"/>
      <c r="G62" s="42"/>
      <c r="H62" s="42"/>
      <c r="I62" s="42"/>
      <c r="J62" s="42"/>
      <c r="K62" s="42"/>
      <c r="L62" s="42"/>
      <c r="M62" s="42"/>
      <c r="N62" s="42"/>
      <c r="O62" s="42"/>
      <c r="P62" s="42"/>
      <c r="Q62" s="42"/>
      <c r="R62" s="42"/>
      <c r="S62" s="42"/>
      <c r="T62" s="42"/>
      <c r="U62" s="42"/>
      <c r="V62" s="42"/>
      <c r="W62" s="42"/>
      <c r="X62" s="42"/>
      <c r="Y62" s="42"/>
      <c r="Z62" s="42"/>
      <c r="AA62" s="42"/>
      <c r="AB62" s="42"/>
      <c r="AC62" s="42"/>
      <c r="AD62" s="42"/>
      <c r="AE62" s="42"/>
      <c r="AF62" s="42"/>
    </row>
    <row r="63" spans="1:32" s="15" customFormat="1" ht="20.100000000000001" customHeight="1" x14ac:dyDescent="0.2">
      <c r="A63" s="36" t="s">
        <v>6</v>
      </c>
      <c r="B63" s="38"/>
      <c r="C63" s="32">
        <v>2900</v>
      </c>
      <c r="D63" s="33">
        <v>0</v>
      </c>
      <c r="E63" s="32">
        <f t="shared" ref="E63:E71" si="2">C63*D63</f>
        <v>0</v>
      </c>
      <c r="F63" s="39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</row>
    <row r="64" spans="1:32" s="15" customFormat="1" ht="19.5" customHeight="1" x14ac:dyDescent="0.2">
      <c r="A64" s="36"/>
      <c r="B64" s="38"/>
      <c r="C64" s="32"/>
      <c r="D64" s="33">
        <v>0</v>
      </c>
      <c r="E64" s="32">
        <f t="shared" si="2"/>
        <v>0</v>
      </c>
      <c r="F64" s="39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</row>
    <row r="65" spans="1:33" s="15" customFormat="1" ht="18.75" x14ac:dyDescent="0.2">
      <c r="A65" s="40"/>
      <c r="B65" s="38"/>
      <c r="C65" s="32"/>
      <c r="D65" s="33">
        <v>0</v>
      </c>
      <c r="E65" s="32">
        <f t="shared" si="2"/>
        <v>0</v>
      </c>
      <c r="F65" s="39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</row>
    <row r="66" spans="1:33" s="15" customFormat="1" ht="18.75" x14ac:dyDescent="0.2">
      <c r="A66" s="36"/>
      <c r="B66" s="38"/>
      <c r="C66" s="32"/>
      <c r="D66" s="33">
        <v>0</v>
      </c>
      <c r="E66" s="32">
        <f t="shared" si="2"/>
        <v>0</v>
      </c>
      <c r="F66" s="39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</row>
    <row r="67" spans="1:33" s="15" customFormat="1" ht="20.100000000000001" customHeight="1" x14ac:dyDescent="0.2">
      <c r="A67" s="40"/>
      <c r="B67" s="38"/>
      <c r="C67" s="32"/>
      <c r="D67" s="33">
        <v>0</v>
      </c>
      <c r="E67" s="32">
        <f t="shared" si="2"/>
        <v>0</v>
      </c>
      <c r="F67" s="39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</row>
    <row r="68" spans="1:33" s="20" customFormat="1" ht="20.100000000000001" customHeight="1" x14ac:dyDescent="0.2">
      <c r="A68" s="36"/>
      <c r="B68" s="35"/>
      <c r="C68" s="34"/>
      <c r="D68" s="33">
        <v>0</v>
      </c>
      <c r="E68" s="32">
        <f t="shared" si="2"/>
        <v>0</v>
      </c>
      <c r="F68" s="22"/>
    </row>
    <row r="69" spans="1:33" s="20" customFormat="1" ht="20.100000000000001" customHeight="1" x14ac:dyDescent="0.2">
      <c r="A69" s="36"/>
      <c r="B69" s="38"/>
      <c r="C69" s="37"/>
      <c r="D69" s="33">
        <v>0</v>
      </c>
      <c r="E69" s="32">
        <f t="shared" si="2"/>
        <v>0</v>
      </c>
      <c r="F69" s="22"/>
    </row>
    <row r="70" spans="1:33" s="26" customFormat="1" ht="18.75" x14ac:dyDescent="0.2">
      <c r="A70" s="36"/>
      <c r="B70" s="35"/>
      <c r="C70" s="34"/>
      <c r="D70" s="33">
        <v>0</v>
      </c>
      <c r="E70" s="32">
        <f t="shared" si="2"/>
        <v>0</v>
      </c>
      <c r="F70" s="1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</row>
    <row r="71" spans="1:33" s="26" customFormat="1" ht="18.75" x14ac:dyDescent="0.2">
      <c r="A71" s="31"/>
      <c r="B71" s="30"/>
      <c r="C71" s="29"/>
      <c r="D71" s="28">
        <v>0</v>
      </c>
      <c r="E71" s="27">
        <f t="shared" si="2"/>
        <v>0</v>
      </c>
      <c r="F71" s="1"/>
      <c r="G71" s="12"/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  <c r="W71" s="12"/>
      <c r="X71" s="12"/>
      <c r="Y71" s="12"/>
      <c r="Z71" s="12"/>
      <c r="AA71" s="12"/>
      <c r="AB71" s="12"/>
      <c r="AC71" s="12"/>
      <c r="AD71" s="12"/>
      <c r="AE71" s="12"/>
      <c r="AF71" s="12"/>
    </row>
    <row r="72" spans="1:33" s="15" customFormat="1" ht="23.1" customHeight="1" x14ac:dyDescent="0.3">
      <c r="A72" s="24"/>
      <c r="B72" s="24"/>
      <c r="C72" s="18" t="s">
        <v>5</v>
      </c>
      <c r="D72" s="25"/>
      <c r="E72" s="16">
        <f>SUM(E63:E71)</f>
        <v>0</v>
      </c>
      <c r="F72" s="1"/>
    </row>
    <row r="73" spans="1:33" s="15" customFormat="1" ht="17.100000000000001" customHeight="1" x14ac:dyDescent="0.3">
      <c r="A73" s="24"/>
      <c r="B73" s="24"/>
      <c r="C73" s="18"/>
      <c r="D73" s="23">
        <v>0</v>
      </c>
      <c r="E73" s="16">
        <f>E72-E72*D73</f>
        <v>0</v>
      </c>
    </row>
    <row r="74" spans="1:33" s="20" customFormat="1" ht="20.100000000000001" customHeight="1" x14ac:dyDescent="0.2">
      <c r="A74" s="19"/>
      <c r="B74" s="19"/>
      <c r="C74" s="18" t="s">
        <v>4</v>
      </c>
      <c r="D74" s="17">
        <v>0.19</v>
      </c>
      <c r="E74" s="16">
        <f>E73*1.19</f>
        <v>0</v>
      </c>
      <c r="F74" s="22"/>
      <c r="G74" s="21"/>
      <c r="H74" s="21"/>
      <c r="I74" s="21"/>
      <c r="J74" s="21"/>
      <c r="K74" s="21"/>
      <c r="L74" s="21"/>
      <c r="M74" s="21"/>
      <c r="N74" s="21"/>
      <c r="O74" s="21"/>
      <c r="P74" s="21"/>
      <c r="Q74" s="21"/>
      <c r="R74" s="21"/>
      <c r="S74" s="21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21"/>
      <c r="AE74" s="21"/>
      <c r="AF74" s="21"/>
    </row>
    <row r="75" spans="1:33" s="15" customFormat="1" ht="19.350000000000001" customHeight="1" x14ac:dyDescent="0.2">
      <c r="A75" s="19"/>
      <c r="B75" s="19"/>
      <c r="C75" s="18"/>
      <c r="D75" s="17"/>
      <c r="E75" s="16"/>
      <c r="F75" s="1"/>
      <c r="G75" s="6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</row>
    <row r="76" spans="1:33" s="14" customFormat="1" ht="19.350000000000001" customHeight="1" x14ac:dyDescent="0.2">
      <c r="A76" s="10" t="s">
        <v>3</v>
      </c>
      <c r="B76" s="9"/>
      <c r="C76" s="11"/>
      <c r="D76" s="11"/>
      <c r="E76" s="11"/>
      <c r="F76" s="1"/>
      <c r="G76" s="6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</row>
    <row r="77" spans="1:33" s="12" customFormat="1" ht="19.350000000000001" customHeight="1" x14ac:dyDescent="0.2">
      <c r="A77" s="10" t="s">
        <v>2</v>
      </c>
      <c r="B77" s="13"/>
      <c r="C77" s="11"/>
      <c r="D77" s="11"/>
      <c r="E77" s="11"/>
      <c r="F77" s="1"/>
      <c r="G77" s="6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</row>
    <row r="78" spans="1:33" ht="18.75" x14ac:dyDescent="0.2">
      <c r="A78" s="10" t="s">
        <v>1</v>
      </c>
      <c r="B78" s="9"/>
      <c r="C78" s="11"/>
      <c r="D78" s="11"/>
      <c r="E78" s="11"/>
      <c r="G78" s="6"/>
    </row>
    <row r="79" spans="1:33" ht="18.75" x14ac:dyDescent="0.2">
      <c r="A79" s="10" t="s">
        <v>0</v>
      </c>
      <c r="B79" s="9"/>
      <c r="C79" s="8"/>
      <c r="D79" s="8"/>
      <c r="E79" s="8"/>
      <c r="G79" s="6"/>
    </row>
    <row r="80" spans="1:33" ht="14.25" x14ac:dyDescent="0.2">
      <c r="A80" s="7"/>
      <c r="B80" s="7"/>
      <c r="C80" s="4"/>
      <c r="D80" s="4"/>
      <c r="E80" s="4"/>
      <c r="G80" s="6"/>
    </row>
    <row r="81" spans="1:7" ht="14.25" x14ac:dyDescent="0.2">
      <c r="A81" s="7"/>
      <c r="B81" s="7"/>
      <c r="C81" s="4"/>
      <c r="D81" s="4"/>
      <c r="E81" s="4"/>
      <c r="G81" s="6"/>
    </row>
    <row r="82" spans="1:7" ht="14.25" x14ac:dyDescent="0.2">
      <c r="A82" s="7"/>
      <c r="B82" s="7"/>
      <c r="C82" s="4"/>
      <c r="D82" s="4"/>
      <c r="E82" s="4"/>
      <c r="G82" s="6"/>
    </row>
    <row r="83" spans="1:7" ht="14.25" x14ac:dyDescent="0.2">
      <c r="A83" s="7"/>
      <c r="B83" s="7"/>
      <c r="C83" s="4"/>
      <c r="D83" s="4"/>
      <c r="E83" s="4"/>
      <c r="G83" s="6"/>
    </row>
    <row r="84" spans="1:7" ht="14.25" x14ac:dyDescent="0.2">
      <c r="A84" s="7"/>
      <c r="B84" s="7"/>
      <c r="C84" s="4"/>
      <c r="D84" s="4"/>
      <c r="E84" s="4"/>
      <c r="G84" s="6"/>
    </row>
    <row r="85" spans="1:7" ht="14.25" x14ac:dyDescent="0.2">
      <c r="A85" s="5"/>
      <c r="B85" s="5"/>
      <c r="C85" s="4"/>
      <c r="D85" s="4"/>
      <c r="E85" s="4"/>
      <c r="G85" s="6"/>
    </row>
    <row r="86" spans="1:7" ht="14.25" x14ac:dyDescent="0.2">
      <c r="A86" s="5"/>
      <c r="B86" s="5"/>
      <c r="C86" s="4"/>
      <c r="D86" s="4"/>
      <c r="E86" s="4"/>
      <c r="G86" s="6"/>
    </row>
    <row r="87" spans="1:7" ht="14.25" x14ac:dyDescent="0.2">
      <c r="A87" s="5"/>
      <c r="B87" s="5"/>
      <c r="C87" s="4"/>
      <c r="D87" s="4"/>
      <c r="E87" s="4"/>
      <c r="G87" s="6"/>
    </row>
    <row r="88" spans="1:7" ht="14.25" x14ac:dyDescent="0.2">
      <c r="A88" s="5"/>
      <c r="B88" s="5"/>
      <c r="C88" s="4"/>
      <c r="D88" s="4"/>
      <c r="E88" s="4"/>
      <c r="G88" s="6"/>
    </row>
    <row r="89" spans="1:7" ht="14.25" x14ac:dyDescent="0.2">
      <c r="A89" s="5"/>
      <c r="B89" s="5"/>
      <c r="C89" s="4"/>
      <c r="D89" s="4"/>
      <c r="E89" s="4"/>
      <c r="G89" s="6"/>
    </row>
    <row r="90" spans="1:7" ht="14.25" x14ac:dyDescent="0.2">
      <c r="A90" s="5"/>
      <c r="B90" s="5"/>
      <c r="C90" s="4"/>
      <c r="D90" s="4"/>
      <c r="E90" s="4"/>
      <c r="G90" s="6"/>
    </row>
    <row r="91" spans="1:7" ht="14.25" x14ac:dyDescent="0.2">
      <c r="A91" s="5"/>
      <c r="B91" s="5"/>
      <c r="C91" s="4"/>
      <c r="D91" s="4"/>
      <c r="E91" s="4"/>
      <c r="G91" s="6"/>
    </row>
    <row r="92" spans="1:7" ht="14.25" x14ac:dyDescent="0.2">
      <c r="A92" s="5"/>
      <c r="B92" s="5"/>
      <c r="C92" s="4"/>
      <c r="D92" s="4"/>
      <c r="E92" s="4"/>
      <c r="G92" s="6"/>
    </row>
    <row r="93" spans="1:7" ht="14.25" x14ac:dyDescent="0.2">
      <c r="A93" s="5"/>
      <c r="B93" s="5"/>
      <c r="C93" s="4"/>
      <c r="D93" s="4"/>
      <c r="E93" s="4"/>
      <c r="G93" s="6"/>
    </row>
    <row r="94" spans="1:7" ht="14.25" x14ac:dyDescent="0.2">
      <c r="A94" s="5"/>
      <c r="B94" s="5"/>
      <c r="C94" s="4"/>
      <c r="D94" s="4"/>
      <c r="E94" s="4"/>
      <c r="G94" s="6"/>
    </row>
    <row r="95" spans="1:7" ht="14.25" x14ac:dyDescent="0.2">
      <c r="A95" s="5"/>
      <c r="B95" s="5"/>
      <c r="C95" s="4"/>
      <c r="D95" s="4"/>
      <c r="E95" s="4"/>
      <c r="G95" s="6"/>
    </row>
    <row r="96" spans="1:7" ht="14.25" x14ac:dyDescent="0.2">
      <c r="A96" s="5"/>
      <c r="B96" s="5"/>
      <c r="C96" s="4"/>
      <c r="D96" s="4"/>
      <c r="E96" s="4"/>
      <c r="G96" s="6"/>
    </row>
    <row r="97" spans="1:7" ht="14.25" x14ac:dyDescent="0.2">
      <c r="A97" s="5"/>
      <c r="B97" s="5"/>
      <c r="C97" s="4"/>
      <c r="D97" s="4"/>
      <c r="E97" s="4"/>
      <c r="G97" s="6"/>
    </row>
    <row r="98" spans="1:7" ht="14.25" x14ac:dyDescent="0.2">
      <c r="A98" s="5"/>
      <c r="B98" s="5"/>
      <c r="C98" s="4"/>
      <c r="D98" s="4"/>
      <c r="E98" s="4"/>
      <c r="G98" s="6"/>
    </row>
    <row r="99" spans="1:7" ht="14.25" x14ac:dyDescent="0.2">
      <c r="A99" s="5"/>
      <c r="B99" s="5"/>
      <c r="C99" s="4"/>
      <c r="D99" s="4"/>
      <c r="E99" s="4"/>
      <c r="G99" s="6"/>
    </row>
    <row r="100" spans="1:7" ht="14.25" x14ac:dyDescent="0.2">
      <c r="A100" s="5"/>
      <c r="B100" s="5"/>
      <c r="C100" s="4"/>
      <c r="D100" s="4"/>
      <c r="E100" s="4"/>
      <c r="G100" s="6"/>
    </row>
    <row r="101" spans="1:7" ht="14.25" x14ac:dyDescent="0.2">
      <c r="A101" s="5"/>
      <c r="B101" s="5"/>
      <c r="C101" s="4"/>
      <c r="D101" s="4"/>
      <c r="E101" s="4"/>
      <c r="G101" s="6"/>
    </row>
    <row r="102" spans="1:7" ht="14.25" x14ac:dyDescent="0.2">
      <c r="A102" s="5"/>
      <c r="B102" s="5"/>
      <c r="C102" s="4"/>
      <c r="D102" s="4"/>
      <c r="E102" s="4"/>
      <c r="G102" s="6"/>
    </row>
    <row r="103" spans="1:7" ht="14.25" x14ac:dyDescent="0.2">
      <c r="A103" s="5"/>
      <c r="B103" s="5"/>
      <c r="C103" s="4"/>
      <c r="D103" s="4"/>
      <c r="E103" s="4"/>
      <c r="G103" s="6"/>
    </row>
    <row r="104" spans="1:7" ht="14.25" x14ac:dyDescent="0.2">
      <c r="A104" s="5"/>
      <c r="B104" s="5"/>
      <c r="C104" s="4"/>
      <c r="D104" s="4"/>
      <c r="E104" s="4"/>
      <c r="G104" s="6"/>
    </row>
    <row r="105" spans="1:7" ht="14.25" x14ac:dyDescent="0.2">
      <c r="A105" s="5"/>
      <c r="B105" s="5"/>
      <c r="C105" s="4"/>
      <c r="D105" s="4"/>
      <c r="E105" s="4"/>
      <c r="G105" s="6"/>
    </row>
    <row r="106" spans="1:7" ht="14.25" x14ac:dyDescent="0.2">
      <c r="A106" s="5"/>
      <c r="B106" s="5"/>
      <c r="C106" s="4"/>
      <c r="D106" s="4"/>
      <c r="E106" s="4"/>
      <c r="G106" s="6"/>
    </row>
    <row r="107" spans="1:7" ht="14.25" x14ac:dyDescent="0.2">
      <c r="A107" s="5"/>
      <c r="B107" s="5"/>
      <c r="C107" s="4"/>
      <c r="D107" s="4"/>
      <c r="E107" s="4"/>
      <c r="G107" s="6"/>
    </row>
    <row r="108" spans="1:7" ht="14.25" x14ac:dyDescent="0.2">
      <c r="A108" s="5"/>
      <c r="B108" s="5"/>
      <c r="C108" s="4"/>
      <c r="D108" s="4"/>
      <c r="E108" s="4"/>
      <c r="G108" s="6"/>
    </row>
    <row r="109" spans="1:7" ht="14.25" x14ac:dyDescent="0.2">
      <c r="A109" s="5"/>
      <c r="B109" s="5"/>
      <c r="C109" s="4"/>
      <c r="D109" s="4"/>
      <c r="E109" s="4"/>
      <c r="G109" s="6"/>
    </row>
    <row r="110" spans="1:7" ht="14.25" x14ac:dyDescent="0.2">
      <c r="A110" s="5"/>
      <c r="B110" s="5"/>
      <c r="C110" s="4"/>
      <c r="D110" s="4"/>
      <c r="E110" s="4"/>
    </row>
    <row r="111" spans="1:7" ht="14.25" x14ac:dyDescent="0.2">
      <c r="A111" s="5"/>
      <c r="B111" s="5"/>
      <c r="C111" s="4"/>
      <c r="D111" s="4"/>
      <c r="E111" s="4"/>
    </row>
    <row r="112" spans="1:7" ht="14.25" x14ac:dyDescent="0.2">
      <c r="A112" s="5"/>
      <c r="B112" s="5"/>
      <c r="C112" s="4"/>
      <c r="D112" s="4"/>
      <c r="E112" s="4"/>
    </row>
    <row r="113" spans="1:5" ht="14.25" x14ac:dyDescent="0.2">
      <c r="A113" s="5"/>
      <c r="B113" s="5"/>
      <c r="C113" s="4"/>
      <c r="D113" s="4"/>
      <c r="E113" s="4"/>
    </row>
    <row r="114" spans="1:5" ht="14.25" x14ac:dyDescent="0.2">
      <c r="A114" s="5"/>
      <c r="B114" s="5"/>
      <c r="C114" s="4"/>
      <c r="D114" s="4"/>
      <c r="E114" s="4"/>
    </row>
    <row r="115" spans="1:5" ht="14.25" x14ac:dyDescent="0.2">
      <c r="A115" s="5"/>
      <c r="B115" s="5"/>
      <c r="C115" s="4"/>
      <c r="D115" s="4"/>
      <c r="E115" s="4"/>
    </row>
    <row r="116" spans="1:5" ht="14.25" x14ac:dyDescent="0.2">
      <c r="A116" s="5"/>
      <c r="B116" s="5"/>
      <c r="C116" s="4"/>
      <c r="D116" s="4"/>
      <c r="E116" s="4"/>
    </row>
    <row r="117" spans="1:5" ht="14.25" x14ac:dyDescent="0.2">
      <c r="A117" s="5"/>
      <c r="B117" s="5"/>
      <c r="C117" s="4"/>
      <c r="D117" s="4"/>
      <c r="E117" s="4"/>
    </row>
    <row r="118" spans="1:5" ht="14.25" x14ac:dyDescent="0.2">
      <c r="A118" s="5"/>
      <c r="B118" s="5"/>
      <c r="C118" s="4"/>
      <c r="D118" s="4"/>
      <c r="E118" s="4"/>
    </row>
    <row r="119" spans="1:5" ht="14.25" x14ac:dyDescent="0.2">
      <c r="A119" s="5"/>
      <c r="B119" s="5"/>
      <c r="C119" s="4"/>
      <c r="D119" s="4"/>
      <c r="E119" s="4"/>
    </row>
    <row r="120" spans="1:5" ht="14.25" x14ac:dyDescent="0.2">
      <c r="A120" s="5"/>
      <c r="B120" s="5"/>
      <c r="C120" s="4"/>
      <c r="D120" s="4"/>
      <c r="E120" s="4"/>
    </row>
    <row r="121" spans="1:5" ht="14.25" x14ac:dyDescent="0.2">
      <c r="A121" s="5"/>
      <c r="B121" s="5"/>
      <c r="C121" s="4"/>
      <c r="D121" s="4"/>
      <c r="E121" s="4"/>
    </row>
    <row r="122" spans="1:5" ht="14.25" x14ac:dyDescent="0.2">
      <c r="A122" s="5"/>
      <c r="B122" s="5"/>
      <c r="C122" s="4"/>
      <c r="D122" s="4"/>
      <c r="E122" s="4"/>
    </row>
    <row r="123" spans="1:5" ht="14.25" x14ac:dyDescent="0.2">
      <c r="A123" s="5"/>
      <c r="B123" s="5"/>
      <c r="C123" s="4"/>
      <c r="D123" s="4"/>
      <c r="E123" s="4"/>
    </row>
    <row r="124" spans="1:5" ht="14.25" x14ac:dyDescent="0.2">
      <c r="A124" s="5"/>
      <c r="B124" s="5"/>
      <c r="C124" s="4"/>
      <c r="D124" s="4"/>
      <c r="E124" s="4"/>
    </row>
    <row r="125" spans="1:5" ht="14.25" x14ac:dyDescent="0.2">
      <c r="A125" s="5"/>
      <c r="B125" s="5"/>
      <c r="C125" s="4"/>
      <c r="D125" s="4"/>
      <c r="E125" s="4"/>
    </row>
    <row r="126" spans="1:5" ht="14.25" x14ac:dyDescent="0.2">
      <c r="A126" s="5"/>
      <c r="B126" s="5"/>
      <c r="C126" s="4"/>
      <c r="D126" s="4"/>
      <c r="E126" s="4"/>
    </row>
    <row r="127" spans="1:5" ht="14.25" x14ac:dyDescent="0.2">
      <c r="A127" s="5"/>
      <c r="B127" s="5"/>
      <c r="C127" s="4"/>
      <c r="D127" s="4"/>
      <c r="E127" s="4"/>
    </row>
    <row r="128" spans="1:5" ht="14.25" x14ac:dyDescent="0.2">
      <c r="A128" s="5"/>
      <c r="B128" s="5"/>
      <c r="C128" s="4"/>
      <c r="D128" s="4"/>
      <c r="E128" s="4"/>
    </row>
    <row r="129" spans="1:5" ht="14.25" x14ac:dyDescent="0.2">
      <c r="A129" s="5"/>
      <c r="B129" s="5"/>
      <c r="C129" s="4"/>
      <c r="D129" s="4"/>
      <c r="E129" s="4"/>
    </row>
    <row r="130" spans="1:5" ht="14.25" x14ac:dyDescent="0.2">
      <c r="A130" s="5"/>
      <c r="B130" s="5"/>
      <c r="C130" s="4"/>
      <c r="D130" s="4"/>
      <c r="E130" s="4"/>
    </row>
    <row r="131" spans="1:5" ht="14.25" x14ac:dyDescent="0.2">
      <c r="A131" s="5"/>
      <c r="B131" s="5"/>
      <c r="C131" s="4"/>
      <c r="D131" s="4"/>
      <c r="E131" s="4"/>
    </row>
    <row r="132" spans="1:5" ht="14.25" x14ac:dyDescent="0.2">
      <c r="A132" s="5"/>
      <c r="B132" s="5"/>
      <c r="C132" s="4"/>
      <c r="D132" s="4"/>
      <c r="E132" s="4"/>
    </row>
    <row r="133" spans="1:5" ht="14.25" x14ac:dyDescent="0.2">
      <c r="A133" s="5"/>
      <c r="B133" s="5"/>
      <c r="C133" s="4"/>
      <c r="D133" s="4"/>
      <c r="E133" s="4"/>
    </row>
    <row r="134" spans="1:5" ht="14.25" x14ac:dyDescent="0.2">
      <c r="A134" s="5"/>
      <c r="B134" s="5"/>
      <c r="C134" s="4"/>
      <c r="D134" s="4"/>
      <c r="E134" s="4"/>
    </row>
    <row r="135" spans="1:5" ht="14.25" x14ac:dyDescent="0.2">
      <c r="A135" s="5"/>
      <c r="B135" s="5"/>
      <c r="C135" s="4"/>
      <c r="D135" s="4"/>
      <c r="E135" s="4"/>
    </row>
    <row r="136" spans="1:5" ht="14.25" x14ac:dyDescent="0.2">
      <c r="A136" s="5"/>
      <c r="B136" s="5"/>
      <c r="C136" s="4"/>
      <c r="D136" s="4"/>
      <c r="E136" s="4"/>
    </row>
    <row r="137" spans="1:5" ht="14.25" x14ac:dyDescent="0.2">
      <c r="A137" s="5"/>
      <c r="B137" s="5"/>
      <c r="C137" s="4"/>
      <c r="D137" s="4"/>
      <c r="E137" s="4"/>
    </row>
    <row r="138" spans="1:5" ht="14.25" x14ac:dyDescent="0.2">
      <c r="A138" s="5"/>
      <c r="B138" s="5"/>
      <c r="C138" s="4"/>
      <c r="D138" s="4"/>
      <c r="E138" s="4"/>
    </row>
    <row r="139" spans="1:5" ht="14.25" x14ac:dyDescent="0.2">
      <c r="A139" s="5"/>
      <c r="B139" s="5"/>
      <c r="C139" s="4"/>
      <c r="D139" s="4"/>
      <c r="E139" s="4"/>
    </row>
    <row r="140" spans="1:5" ht="14.25" x14ac:dyDescent="0.2">
      <c r="C140" s="4"/>
      <c r="D140" s="4"/>
      <c r="E140" s="4"/>
    </row>
  </sheetData>
  <mergeCells count="2">
    <mergeCell ref="A18:E18"/>
    <mergeCell ref="A19:E19"/>
  </mergeCells>
  <hyperlinks>
    <hyperlink ref="A78" r:id="rId1" display="Info@boatsexpert.com" xr:uid="{00000000-0004-0000-0000-000000000000}"/>
  </hyperlinks>
  <printOptions horizontalCentered="1"/>
  <pageMargins left="0.25" right="0.25" top="0.75000000000000011" bottom="0.75000000000000011" header="0.30000000000000004" footer="0.30000000000000004"/>
  <pageSetup paperSize="9" scale="63" fitToHeight="2" orientation="portrait" r:id="rId2"/>
  <drawing r:id="rId3"/>
  <tableParts count="3">
    <tablePart r:id="rId4"/>
    <tablePart r:id="rId5"/>
    <tablePart r:id="rId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FurSeal 425</vt:lpstr>
      <vt:lpstr>'FurSeal 425'!Print_Area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2022-12-22T10:35:26Z</dcterms:modified>
</cp:coreProperties>
</file>