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0"/>
  <workbookPr filterPrivacy="1"/>
  <xr:revisionPtr revIDLastSave="0" documentId="13_ncr:1_{4299CDB3-6CF2-3643-B97B-9F7B8C7E05B0}" xr6:coauthVersionLast="47" xr6:coauthVersionMax="47" xr10:uidLastSave="{00000000-0000-0000-0000-000000000000}"/>
  <bookViews>
    <workbookView xWindow="0" yWindow="0" windowWidth="30720" windowHeight="19200" xr2:uid="{00000000-000D-0000-FFFF-FFFF00000000}"/>
  </bookViews>
  <sheets>
    <sheet name="NorthSilver 585 Fish" sheetId="2" r:id="rId1"/>
  </sheets>
  <definedNames>
    <definedName name="_xlnm.Print_Area" localSheetId="0">'NorthSilver 585 Fish'!$A$1:$E$92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3" i="2" l="1"/>
  <c r="E66" i="2"/>
  <c r="E42" i="2" l="1"/>
  <c r="E44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4" i="2"/>
  <c r="E65" i="2"/>
  <c r="E67" i="2"/>
  <c r="E68" i="2"/>
  <c r="E69" i="2"/>
  <c r="E75" i="2"/>
  <c r="E76" i="2"/>
  <c r="E77" i="2"/>
  <c r="E78" i="2"/>
  <c r="E79" i="2"/>
  <c r="E80" i="2"/>
  <c r="E81" i="2"/>
  <c r="E82" i="2"/>
  <c r="E83" i="2"/>
  <c r="E84" i="2" l="1"/>
  <c r="E85" i="2" s="1"/>
  <c r="E86" i="2" s="1"/>
  <c r="E70" i="2"/>
  <c r="E71" i="2" s="1"/>
  <c r="E72" i="2" s="1"/>
</calcChain>
</file>

<file path=xl/sharedStrings.xml><?xml version="1.0" encoding="utf-8"?>
<sst xmlns="http://schemas.openxmlformats.org/spreadsheetml/2006/main" count="95" uniqueCount="85">
  <si>
    <t>str. Horia Closca si Crisan 5, Otopeni, ILFOV 719181, România</t>
  </si>
  <si>
    <t>email: info@boatsexpert.com</t>
  </si>
  <si>
    <t xml:space="preserve">vinzari: +40 (743) 377 375,  +40 (743) 377 377,  </t>
  </si>
  <si>
    <t>Boats Expert SRL</t>
  </si>
  <si>
    <t>Total cu TVA, € :</t>
  </si>
  <si>
    <t>Total fara TVA, €:</t>
  </si>
  <si>
    <t xml:space="preserve">Motor Mercury F150 PRO XS
</t>
  </si>
  <si>
    <t xml:space="preserve">Motor Yamaha 130HP F130AETX LAN B
</t>
  </si>
  <si>
    <t xml:space="preserve">Motor Mercury 115 PRO XS
</t>
  </si>
  <si>
    <t xml:space="preserve">Motor Yamaha 100HP F100FETL LAN B
</t>
  </si>
  <si>
    <t>Peridoc FBE 2500kg cu doua axe, LED, cu sistemul de franare negru</t>
  </si>
  <si>
    <t>Peridoc 1300kg LED cu sistemul de franare</t>
  </si>
  <si>
    <t>Subtotal, €</t>
  </si>
  <si>
    <t>Cantitate</t>
  </si>
  <si>
    <t>Pret, €</t>
  </si>
  <si>
    <t>pic</t>
  </si>
  <si>
    <t>MOTOR Termic, PERIDOC</t>
  </si>
  <si>
    <t>Full Tent</t>
  </si>
  <si>
    <t>Ambalaj din plastic (ambalaj termocontractabil)</t>
  </si>
  <si>
    <t>Cover</t>
  </si>
  <si>
    <t>Autocolant in culoare barcii</t>
  </si>
  <si>
    <t>rafturi pentru depozitare de iarna sau pe termen lung</t>
  </si>
  <si>
    <t>Lumini LED (punți și dulapuri)</t>
  </si>
  <si>
    <t>PowerLift СМС65</t>
  </si>
  <si>
    <t>Fuel tank converter</t>
  </si>
  <si>
    <t>Paddle shifters</t>
  </si>
  <si>
    <t>Duș pe punte (conexiune la pompa livewell)</t>
  </si>
  <si>
    <t>Seat Attwood Aergo with inbuild Attwood SAS shock absorbing system (replacement for Attwood Centric II 1 pc) Only for 545-615 models</t>
  </si>
  <si>
    <t>Shock Absorbing pedestal with 360 slider</t>
  </si>
  <si>
    <t>Incuietori Perko cu cheie (plata suplimentara 1 buc)</t>
  </si>
  <si>
    <t>Mâner metalic încuietori Perko (plată suplimentară pentru 1 buc)</t>
  </si>
  <si>
    <t>Pompă automată suplimentară</t>
  </si>
  <si>
    <t>Pictură în culoare auriu/bronz</t>
  </si>
  <si>
    <t>Ștergător de parbriz</t>
  </si>
  <si>
    <t>Scara de înot</t>
  </si>
  <si>
    <t>Baston pentru schi nautic</t>
  </si>
  <si>
    <t>Design lateral cu litere de logo 3D</t>
  </si>
  <si>
    <t>Ultraflex hydraulic steering (up to 350 h.p.)</t>
  </si>
  <si>
    <t>Ultraflex hydraulic steering (up to 150 h.p.)</t>
  </si>
  <si>
    <t>Leather look like console finishing  (Interior part)</t>
  </si>
  <si>
    <t>Optiuni Suplimentare</t>
  </si>
  <si>
    <t>Peridoc 750kg LED</t>
  </si>
  <si>
    <t>Motorboat NorthSilver 585 Fish</t>
  </si>
  <si>
    <t>BARCA</t>
  </si>
  <si>
    <t>Foam flotation blocks to achieve buoyancy.</t>
  </si>
  <si>
    <t>12V Socket</t>
  </si>
  <si>
    <t>Multi-functional planksheer with rubber fender and slots for tents and accessories</t>
  </si>
  <si>
    <t>stainless steel hidden hinge</t>
  </si>
  <si>
    <t>Încuietori de punte cu cheie</t>
  </si>
  <si>
    <t>Passenger flap seats with soft covers</t>
  </si>
  <si>
    <t>Baza suplimentară pentru scaun detașabil pe platforma din spate</t>
  </si>
  <si>
    <t>Baza suplimentara pentru scaunul detasabil din cockpit fata</t>
  </si>
  <si>
    <t>Rezervor de combustibil din aluminiu pentru 150 l cu indicație de combustibil</t>
  </si>
  <si>
    <t>Cleme ascunse din oțel inoxidabil Attwood, 6 buc</t>
  </si>
  <si>
    <t>Livewell cu termoizolare, 105 l</t>
  </si>
  <si>
    <t>Lumină de ancorare LED Osculatti</t>
  </si>
  <si>
    <t>Luminile de navigație LED Osculatti</t>
  </si>
  <si>
    <t>Filtru de combustibil</t>
  </si>
  <si>
    <t>Dulapuri pentru 4 lansete spinning cu o lungime de până la 2,75 m</t>
  </si>
  <si>
    <t>Biggle pump</t>
  </si>
  <si>
    <t>Platforme pupa</t>
  </si>
  <si>
    <t>Soft detachable adjustable seats Attwood Centric II and Spradling finish;</t>
  </si>
  <si>
    <t>Suporturi pentru pahare pe consolă</t>
  </si>
  <si>
    <t>Mâner din oțel inoxidabil pentru pasager</t>
  </si>
  <si>
    <t>Torpedo pe consolă</t>
  </si>
  <si>
    <t>Console din fibră de sticlă cu gel coat colorat</t>
  </si>
  <si>
    <t>Direcție mecanică Ultraflex cu volan Ultraflex</t>
  </si>
  <si>
    <t>Finisaj cockpit cu covor Syntec și vinil Marideck</t>
  </si>
  <si>
    <t>Vopsea pentru bărci și litere autocolant</t>
  </si>
  <si>
    <t>Tempered glass</t>
  </si>
  <si>
    <t>Carcasă sudată din aliaj de aluminiu-magneziu 5083</t>
  </si>
  <si>
    <t>Dotari standard</t>
  </si>
  <si>
    <t>Data estimata de livrare:</t>
  </si>
  <si>
    <t>Data comenzii:</t>
  </si>
  <si>
    <t>Numar comanda:</t>
  </si>
  <si>
    <t>Persoane 4</t>
  </si>
  <si>
    <t>Capacitatea de incarcare: 600 kg</t>
  </si>
  <si>
    <t>Capacitatea Motor recomandat: 115-150 HP</t>
  </si>
  <si>
    <t>Grosimea fundului / lateralelor: mm 4/3, Materialul corpului: AMg (5083)</t>
  </si>
  <si>
    <t>Dimensiuni: 552 x 225 CM, greutateaL 790 kg</t>
  </si>
  <si>
    <t>Formular comanda</t>
  </si>
  <si>
    <r>
      <t xml:space="preserve">Client: </t>
    </r>
    <r>
      <rPr>
        <b/>
        <sz val="14"/>
        <rFont val="Calibri"/>
        <family val="2"/>
        <charset val="204"/>
        <scheme val="minor"/>
      </rPr>
      <t>RU-ZSPA0Y95H222</t>
    </r>
  </si>
  <si>
    <t>Motorboat NorthSilver 585 Fish (dark red 5555/ black 2020)</t>
  </si>
  <si>
    <t>Transport Extra cost</t>
  </si>
  <si>
    <t>Husa barca + husa motor electric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</si>
</sst>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"/>
    <numFmt numFmtId="165" formatCode="#,##0.0"/>
    <numFmt numFmtId="166" formatCode="dd/mm/yy;@"/>
  </numFmts>
  <fonts count="33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Arial Cyr"/>
      <charset val="204"/>
    </font>
    <font>
      <i/>
      <sz val="11"/>
      <name val="Arial"/>
      <family val="2"/>
      <charset val="204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charset val="204"/>
      <scheme val="minor"/>
    </font>
    <font>
      <sz val="14"/>
      <name val="Calibri"/>
      <family val="2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Arial Cyr"/>
      <charset val="204"/>
    </font>
    <font>
      <sz val="12"/>
      <name val="Calibri"/>
      <family val="2"/>
      <scheme val="minor"/>
    </font>
    <font>
      <sz val="14"/>
      <color rgb="FFC00000"/>
      <name val="Calibri"/>
      <family val="2"/>
      <scheme val="minor"/>
    </font>
    <font>
      <u/>
      <sz val="10"/>
      <color theme="10"/>
      <name val="Arial Cyr"/>
      <charset val="204"/>
    </font>
    <font>
      <u/>
      <sz val="14"/>
      <color rgb="FFC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u/>
      <sz val="14"/>
      <color rgb="FFC00000"/>
      <name val="Calibri"/>
      <family val="2"/>
      <charset val="204"/>
      <scheme val="minor"/>
    </font>
    <font>
      <sz val="14"/>
      <name val="Calibri"/>
      <family val="2"/>
      <charset val="204"/>
      <scheme val="minor"/>
    </font>
    <font>
      <sz val="14"/>
      <color rgb="FF000000"/>
      <name val="Book Antiqua"/>
      <family val="1"/>
      <charset val="204"/>
    </font>
    <font>
      <i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i/>
      <sz val="11"/>
      <color theme="0"/>
      <name val="Arial"/>
      <family val="2"/>
      <charset val="204"/>
    </font>
    <font>
      <sz val="14"/>
      <color theme="0"/>
      <name val="Arial"/>
      <family val="2"/>
      <charset val="204"/>
    </font>
    <font>
      <sz val="10"/>
      <color theme="0"/>
      <name val="Arial Cyr"/>
      <charset val="204"/>
    </font>
    <font>
      <sz val="14"/>
      <name val="Arial"/>
      <family val="2"/>
      <charset val="204"/>
    </font>
    <font>
      <b/>
      <i/>
      <sz val="18"/>
      <color rgb="FF002060"/>
      <name val="Calibri"/>
      <family val="2"/>
      <scheme val="minor"/>
    </font>
    <font>
      <b/>
      <sz val="12"/>
      <color rgb="FF000000"/>
      <name val="Calibri"/>
      <family val="2"/>
      <charset val="204"/>
      <scheme val="minor"/>
    </font>
    <font>
      <b/>
      <i/>
      <sz val="15"/>
      <color indexed="18"/>
      <name val="Book Antiqua"/>
      <family val="1"/>
      <charset val="204"/>
    </font>
    <font>
      <sz val="11"/>
      <name val="Century Gothic"/>
      <family val="2"/>
      <charset val="204"/>
    </font>
    <font>
      <b/>
      <sz val="14"/>
      <color theme="3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theme="3" tint="0.39994506668294322"/>
      </top>
      <bottom/>
      <diagonal/>
    </border>
    <border>
      <left/>
      <right/>
      <top style="thin">
        <color theme="3" tint="0.39994506668294322"/>
      </top>
      <bottom style="thin">
        <color theme="3" tint="0.39994506668294322"/>
      </bottom>
      <diagonal/>
    </border>
    <border>
      <left/>
      <right/>
      <top/>
      <bottom style="thin">
        <color theme="3" tint="0.3999450666829432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3" tint="0.39994506668294322"/>
      </top>
      <bottom style="double">
        <color theme="3" tint="0.39994506668294322"/>
      </bottom>
      <diagonal/>
    </border>
    <border>
      <left/>
      <right/>
      <top style="double">
        <color theme="3" tint="0.39994506668294322"/>
      </top>
      <bottom style="thin">
        <color theme="3" tint="0.39994506668294322"/>
      </bottom>
      <diagonal/>
    </border>
    <border>
      <left style="thin">
        <color theme="0" tint="-0.14999847407452621"/>
      </left>
      <right/>
      <top style="thin">
        <color theme="3" tint="0.39994506668294322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3" tint="0.39994506668294322"/>
      </top>
      <bottom/>
      <diagonal/>
    </border>
    <border>
      <left/>
      <right style="thin">
        <color theme="0" tint="-0.14999847407452621"/>
      </right>
      <top style="thin">
        <color theme="3" tint="0.39994506668294322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13" fillId="0" borderId="0" applyNumberFormat="0" applyFill="0" applyBorder="0" applyAlignment="0" applyProtection="0"/>
    <xf numFmtId="164" fontId="5" fillId="0" borderId="4" applyNumberFormat="0" applyFont="0" applyBorder="0" applyAlignment="0" applyProtection="0">
      <alignment horizontal="left" vertical="center" wrapText="1"/>
    </xf>
  </cellStyleXfs>
  <cellXfs count="130">
    <xf numFmtId="0" fontId="0" fillId="0" borderId="0" xfId="0"/>
    <xf numFmtId="0" fontId="1" fillId="0" borderId="0" xfId="1"/>
    <xf numFmtId="4" fontId="1" fillId="0" borderId="0" xfId="1" applyNumberFormat="1" applyAlignment="1">
      <alignment horizontal="center" vertical="center"/>
    </xf>
    <xf numFmtId="0" fontId="1" fillId="0" borderId="0" xfId="1" applyFont="1" applyAlignment="1">
      <alignment horizontal="center" vertical="center"/>
    </xf>
    <xf numFmtId="4" fontId="2" fillId="0" borderId="0" xfId="1" applyNumberFormat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3" fillId="0" borderId="0" xfId="1" applyFont="1" applyFill="1" applyAlignment="1">
      <alignment wrapText="1" shrinkToFit="1"/>
    </xf>
    <xf numFmtId="0" fontId="2" fillId="0" borderId="0" xfId="1" applyFont="1" applyAlignment="1">
      <alignment horizontal="left" vertical="center"/>
    </xf>
    <xf numFmtId="4" fontId="4" fillId="0" borderId="0" xfId="1" applyNumberFormat="1" applyFont="1" applyAlignment="1">
      <alignment horizontal="center" vertical="center"/>
    </xf>
    <xf numFmtId="0" fontId="5" fillId="0" borderId="0" xfId="1" applyFont="1" applyFill="1" applyAlignment="1">
      <alignment horizontal="left" vertical="center"/>
    </xf>
    <xf numFmtId="0" fontId="6" fillId="0" borderId="0" xfId="1" applyFont="1" applyFill="1" applyAlignment="1" applyProtection="1">
      <alignment horizontal="left" vertical="center"/>
      <protection locked="0"/>
    </xf>
    <xf numFmtId="4" fontId="4" fillId="0" borderId="0" xfId="1" applyNumberFormat="1" applyFont="1" applyFill="1" applyAlignment="1">
      <alignment horizontal="center" vertical="center"/>
    </xf>
    <xf numFmtId="0" fontId="1" fillId="0" borderId="0" xfId="1" applyFill="1" applyAlignment="1"/>
    <xf numFmtId="49" fontId="7" fillId="0" borderId="0" xfId="1" applyNumberFormat="1" applyFont="1" applyAlignment="1">
      <alignment horizontal="left" vertical="center"/>
    </xf>
    <xf numFmtId="0" fontId="1" fillId="0" borderId="0" xfId="1" applyFill="1" applyAlignment="1">
      <alignment horizontal="center" vertical="center"/>
    </xf>
    <xf numFmtId="0" fontId="1" fillId="0" borderId="0" xfId="1" applyFill="1"/>
    <xf numFmtId="4" fontId="8" fillId="0" borderId="0" xfId="1" applyNumberFormat="1" applyFont="1" applyFill="1" applyBorder="1" applyAlignment="1">
      <alignment vertical="center"/>
    </xf>
    <xf numFmtId="9" fontId="8" fillId="0" borderId="0" xfId="2" applyFont="1" applyFill="1" applyBorder="1" applyAlignment="1">
      <alignment horizontal="left" vertical="center"/>
    </xf>
    <xf numFmtId="4" fontId="8" fillId="0" borderId="0" xfId="1" applyNumberFormat="1" applyFont="1" applyFill="1" applyBorder="1" applyAlignment="1">
      <alignment horizontal="left" vertical="center"/>
    </xf>
    <xf numFmtId="0" fontId="9" fillId="0" borderId="0" xfId="1" applyFont="1" applyFill="1" applyAlignment="1">
      <alignment horizontal="left" vertical="center"/>
    </xf>
    <xf numFmtId="0" fontId="2" fillId="0" borderId="0" xfId="1" applyFont="1"/>
    <xf numFmtId="0" fontId="10" fillId="2" borderId="0" xfId="1" applyFont="1" applyFill="1"/>
    <xf numFmtId="0" fontId="2" fillId="0" borderId="0" xfId="1" applyFont="1" applyFill="1" applyAlignment="1">
      <alignment horizontal="right"/>
    </xf>
    <xf numFmtId="9" fontId="8" fillId="0" borderId="0" xfId="2" applyFont="1" applyBorder="1" applyAlignment="1">
      <alignment horizontal="left" vertical="center"/>
    </xf>
    <xf numFmtId="164" fontId="5" fillId="0" borderId="0" xfId="1" applyNumberFormat="1" applyFont="1" applyFill="1" applyAlignment="1">
      <alignment wrapText="1"/>
    </xf>
    <xf numFmtId="4" fontId="8" fillId="0" borderId="0" xfId="1" applyNumberFormat="1" applyFont="1" applyFill="1" applyBorder="1" applyAlignment="1">
      <alignment horizontal="center" vertical="center"/>
    </xf>
    <xf numFmtId="0" fontId="10" fillId="0" borderId="0" xfId="1" applyFont="1" applyFill="1"/>
    <xf numFmtId="4" fontId="11" fillId="0" borderId="1" xfId="1" applyNumberFormat="1" applyFont="1" applyFill="1" applyBorder="1" applyAlignment="1">
      <alignment horizontal="right" vertical="center"/>
    </xf>
    <xf numFmtId="1" fontId="11" fillId="0" borderId="1" xfId="1" applyNumberFormat="1" applyFont="1" applyFill="1" applyBorder="1" applyAlignment="1">
      <alignment horizontal="center" vertical="center" wrapText="1" shrinkToFit="1"/>
    </xf>
    <xf numFmtId="2" fontId="11" fillId="0" borderId="1" xfId="1" applyNumberFormat="1" applyFont="1" applyFill="1" applyBorder="1" applyAlignment="1">
      <alignment horizontal="right" vertical="center"/>
    </xf>
    <xf numFmtId="164" fontId="12" fillId="0" borderId="1" xfId="1" applyNumberFormat="1" applyFont="1" applyFill="1" applyBorder="1" applyAlignment="1">
      <alignment horizontal="center" vertical="center" wrapText="1"/>
    </xf>
    <xf numFmtId="164" fontId="5" fillId="0" borderId="1" xfId="1" applyNumberFormat="1" applyFont="1" applyFill="1" applyBorder="1" applyAlignment="1">
      <alignment horizontal="left" vertical="top" wrapText="1"/>
    </xf>
    <xf numFmtId="4" fontId="11" fillId="0" borderId="2" xfId="1" applyNumberFormat="1" applyFont="1" applyFill="1" applyBorder="1" applyAlignment="1">
      <alignment horizontal="right" vertical="center"/>
    </xf>
    <xf numFmtId="1" fontId="11" fillId="0" borderId="2" xfId="1" applyNumberFormat="1" applyFont="1" applyFill="1" applyBorder="1" applyAlignment="1">
      <alignment horizontal="center" vertical="center" wrapText="1" shrinkToFit="1"/>
    </xf>
    <xf numFmtId="2" fontId="11" fillId="0" borderId="2" xfId="1" applyNumberFormat="1" applyFont="1" applyFill="1" applyBorder="1" applyAlignment="1">
      <alignment horizontal="right" vertical="center" wrapText="1"/>
    </xf>
    <xf numFmtId="164" fontId="14" fillId="0" borderId="2" xfId="3" applyNumberFormat="1" applyFont="1" applyFill="1" applyBorder="1" applyAlignment="1">
      <alignment horizontal="center" vertical="center" wrapText="1"/>
    </xf>
    <xf numFmtId="164" fontId="5" fillId="0" borderId="2" xfId="1" applyNumberFormat="1" applyFont="1" applyFill="1" applyBorder="1" applyAlignment="1">
      <alignment horizontal="left" vertical="top" wrapText="1"/>
    </xf>
    <xf numFmtId="2" fontId="11" fillId="0" borderId="2" xfId="1" applyNumberFormat="1" applyFont="1" applyFill="1" applyBorder="1" applyAlignment="1">
      <alignment horizontal="right" vertical="center"/>
    </xf>
    <xf numFmtId="164" fontId="12" fillId="0" borderId="2" xfId="1" applyNumberFormat="1" applyFont="1" applyFill="1" applyBorder="1" applyAlignment="1">
      <alignment horizontal="center" vertical="center" wrapText="1"/>
    </xf>
    <xf numFmtId="0" fontId="1" fillId="0" borderId="0" xfId="1" applyFill="1" applyAlignment="1">
      <alignment horizontal="right" vertical="center"/>
    </xf>
    <xf numFmtId="164" fontId="15" fillId="0" borderId="2" xfId="1" applyNumberFormat="1" applyFont="1" applyFill="1" applyBorder="1" applyAlignment="1">
      <alignment horizontal="left" vertical="top" wrapText="1"/>
    </xf>
    <xf numFmtId="0" fontId="3" fillId="0" borderId="0" xfId="1" applyFont="1" applyFill="1" applyAlignment="1">
      <alignment vertical="center" wrapText="1" shrinkToFit="1"/>
    </xf>
    <xf numFmtId="0" fontId="3" fillId="2" borderId="0" xfId="1" applyFont="1" applyFill="1" applyAlignment="1">
      <alignment vertical="center" wrapText="1" shrinkToFit="1"/>
    </xf>
    <xf numFmtId="4" fontId="16" fillId="0" borderId="3" xfId="1" applyNumberFormat="1" applyFont="1" applyFill="1" applyBorder="1" applyAlignment="1">
      <alignment horizontal="center" vertical="center" wrapText="1"/>
    </xf>
    <xf numFmtId="164" fontId="16" fillId="0" borderId="3" xfId="1" applyNumberFormat="1" applyFont="1" applyFill="1" applyBorder="1" applyAlignment="1">
      <alignment horizontal="center" vertical="center" wrapText="1"/>
    </xf>
    <xf numFmtId="4" fontId="8" fillId="2" borderId="5" xfId="4" applyNumberFormat="1" applyFont="1" applyFill="1" applyBorder="1" applyAlignment="1">
      <alignment vertical="center"/>
    </xf>
    <xf numFmtId="9" fontId="8" fillId="2" borderId="5" xfId="4" applyNumberFormat="1" applyFont="1" applyFill="1" applyBorder="1" applyAlignment="1">
      <alignment horizontal="left" vertical="center"/>
    </xf>
    <xf numFmtId="4" fontId="8" fillId="2" borderId="5" xfId="4" applyNumberFormat="1" applyFont="1" applyFill="1" applyBorder="1" applyAlignment="1">
      <alignment horizontal="left" vertical="center"/>
    </xf>
    <xf numFmtId="0" fontId="9" fillId="2" borderId="5" xfId="4" applyNumberFormat="1" applyFont="1" applyFill="1" applyBorder="1" applyAlignment="1">
      <alignment horizontal="left" vertical="center"/>
    </xf>
    <xf numFmtId="4" fontId="8" fillId="2" borderId="6" xfId="4" applyNumberFormat="1" applyFont="1" applyFill="1" applyBorder="1" applyAlignment="1">
      <alignment vertical="center"/>
    </xf>
    <xf numFmtId="9" fontId="8" fillId="2" borderId="6" xfId="4" applyNumberFormat="1" applyFont="1" applyFill="1" applyBorder="1" applyAlignment="1">
      <alignment horizontal="left" vertical="center"/>
    </xf>
    <xf numFmtId="4" fontId="8" fillId="2" borderId="6" xfId="4" applyNumberFormat="1" applyFont="1" applyFill="1" applyBorder="1" applyAlignment="1">
      <alignment horizontal="left" vertical="center"/>
    </xf>
    <xf numFmtId="0" fontId="9" fillId="2" borderId="6" xfId="4" applyNumberFormat="1" applyFont="1" applyFill="1" applyBorder="1" applyAlignment="1">
      <alignment horizontal="left" vertical="center"/>
    </xf>
    <xf numFmtId="164" fontId="5" fillId="2" borderId="6" xfId="4" applyNumberFormat="1" applyFont="1" applyFill="1" applyBorder="1" applyAlignment="1">
      <alignment wrapText="1"/>
    </xf>
    <xf numFmtId="4" fontId="8" fillId="2" borderId="7" xfId="4" applyNumberFormat="1" applyFont="1" applyFill="1" applyBorder="1" applyAlignment="1">
      <alignment vertical="center"/>
    </xf>
    <xf numFmtId="4" fontId="8" fillId="2" borderId="7" xfId="4" applyNumberFormat="1" applyFont="1" applyFill="1" applyBorder="1" applyAlignment="1">
      <alignment horizontal="center" vertical="center"/>
    </xf>
    <xf numFmtId="4" fontId="8" fillId="2" borderId="7" xfId="4" applyNumberFormat="1" applyFont="1" applyFill="1" applyBorder="1" applyAlignment="1">
      <alignment horizontal="left" vertical="center"/>
    </xf>
    <xf numFmtId="164" fontId="5" fillId="2" borderId="7" xfId="4" applyNumberFormat="1" applyFont="1" applyFill="1" applyBorder="1" applyAlignment="1">
      <alignment wrapText="1"/>
    </xf>
    <xf numFmtId="4" fontId="11" fillId="0" borderId="8" xfId="4" applyNumberFormat="1" applyFont="1" applyBorder="1" applyAlignment="1">
      <alignment horizontal="right" vertical="center"/>
    </xf>
    <xf numFmtId="1" fontId="11" fillId="0" borderId="8" xfId="4" applyNumberFormat="1" applyFont="1" applyBorder="1" applyAlignment="1">
      <alignment horizontal="center" vertical="center" wrapText="1" shrinkToFit="1"/>
    </xf>
    <xf numFmtId="2" fontId="11" fillId="0" borderId="8" xfId="4" applyNumberFormat="1" applyFont="1" applyBorder="1" applyAlignment="1">
      <alignment horizontal="right" vertical="center" wrapText="1"/>
    </xf>
    <xf numFmtId="0" fontId="17" fillId="0" borderId="8" xfId="3" applyNumberFormat="1" applyFont="1" applyBorder="1" applyAlignment="1">
      <alignment horizontal="center" vertical="center" wrapText="1"/>
    </xf>
    <xf numFmtId="0" fontId="18" fillId="0" borderId="8" xfId="1" applyFont="1" applyBorder="1" applyAlignment="1">
      <alignment horizontal="left" vertical="top"/>
    </xf>
    <xf numFmtId="0" fontId="2" fillId="0" borderId="0" xfId="1" applyFont="1" applyFill="1" applyAlignment="1"/>
    <xf numFmtId="4" fontId="11" fillId="0" borderId="2" xfId="4" applyNumberFormat="1" applyFont="1" applyBorder="1" applyAlignment="1">
      <alignment horizontal="right" vertical="center"/>
    </xf>
    <xf numFmtId="1" fontId="11" fillId="0" borderId="2" xfId="4" applyNumberFormat="1" applyFont="1" applyBorder="1" applyAlignment="1">
      <alignment horizontal="center" vertical="center" wrapText="1" shrinkToFit="1"/>
    </xf>
    <xf numFmtId="2" fontId="11" fillId="0" borderId="2" xfId="4" applyNumberFormat="1" applyFont="1" applyBorder="1" applyAlignment="1">
      <alignment horizontal="right" vertical="center" wrapText="1"/>
    </xf>
    <xf numFmtId="0" fontId="17" fillId="0" borderId="2" xfId="3" applyNumberFormat="1" applyFont="1" applyBorder="1" applyAlignment="1">
      <alignment horizontal="center" vertical="center" wrapText="1"/>
    </xf>
    <xf numFmtId="0" fontId="18" fillId="0" borderId="2" xfId="1" applyFont="1" applyBorder="1" applyAlignment="1">
      <alignment horizontal="left" vertical="top"/>
    </xf>
    <xf numFmtId="165" fontId="11" fillId="0" borderId="2" xfId="4" applyNumberFormat="1" applyFont="1" applyBorder="1" applyAlignment="1">
      <alignment horizontal="right" vertical="center"/>
    </xf>
    <xf numFmtId="164" fontId="17" fillId="0" borderId="1" xfId="4" applyNumberFormat="1" applyFont="1" applyBorder="1" applyAlignment="1" applyProtection="1">
      <alignment horizontal="center" vertical="center" wrapText="1"/>
      <protection locked="0"/>
    </xf>
    <xf numFmtId="0" fontId="18" fillId="0" borderId="1" xfId="1" applyFont="1" applyBorder="1" applyAlignment="1">
      <alignment horizontal="left" vertical="top"/>
    </xf>
    <xf numFmtId="0" fontId="18" fillId="0" borderId="2" xfId="1" applyFont="1" applyBorder="1" applyAlignment="1">
      <alignment wrapText="1"/>
    </xf>
    <xf numFmtId="164" fontId="17" fillId="0" borderId="2" xfId="4" applyNumberFormat="1" applyFont="1" applyBorder="1" applyAlignment="1">
      <alignment horizontal="center" vertical="center" wrapText="1"/>
    </xf>
    <xf numFmtId="0" fontId="19" fillId="0" borderId="2" xfId="1" applyFont="1" applyBorder="1"/>
    <xf numFmtId="0" fontId="18" fillId="0" borderId="2" xfId="1" applyFont="1" applyBorder="1" applyAlignment="1">
      <alignment horizontal="left" vertical="top" wrapText="1"/>
    </xf>
    <xf numFmtId="164" fontId="17" fillId="0" borderId="2" xfId="4" applyNumberFormat="1" applyFont="1" applyBorder="1" applyAlignment="1" applyProtection="1">
      <alignment horizontal="center" vertical="center" wrapText="1"/>
    </xf>
    <xf numFmtId="164" fontId="17" fillId="0" borderId="2" xfId="4" applyNumberFormat="1" applyFont="1" applyBorder="1" applyAlignment="1" applyProtection="1">
      <alignment horizontal="center" vertical="center" wrapText="1"/>
      <protection locked="0"/>
    </xf>
    <xf numFmtId="0" fontId="2" fillId="0" borderId="0" xfId="1" applyFont="1" applyFill="1" applyAlignment="1">
      <alignment horizontal="center" vertical="center" wrapText="1"/>
    </xf>
    <xf numFmtId="0" fontId="2" fillId="0" borderId="0" xfId="1" applyFont="1" applyFill="1"/>
    <xf numFmtId="4" fontId="16" fillId="3" borderId="9" xfId="1" applyNumberFormat="1" applyFont="1" applyFill="1" applyBorder="1" applyAlignment="1">
      <alignment horizontal="center" vertical="center" wrapText="1"/>
    </xf>
    <xf numFmtId="164" fontId="16" fillId="3" borderId="9" xfId="1" applyNumberFormat="1" applyFont="1" applyFill="1" applyBorder="1" applyAlignment="1">
      <alignment horizontal="center" vertical="center" wrapText="1"/>
    </xf>
    <xf numFmtId="4" fontId="11" fillId="2" borderId="10" xfId="1" applyNumberFormat="1" applyFont="1" applyFill="1" applyBorder="1" applyAlignment="1">
      <alignment horizontal="right" vertical="center"/>
    </xf>
    <xf numFmtId="1" fontId="11" fillId="2" borderId="11" xfId="1" applyNumberFormat="1" applyFont="1" applyFill="1" applyBorder="1" applyAlignment="1">
      <alignment horizontal="center" vertical="center" wrapText="1" shrinkToFit="1"/>
    </xf>
    <xf numFmtId="4" fontId="11" fillId="2" borderId="11" xfId="1" applyNumberFormat="1" applyFont="1" applyFill="1" applyBorder="1" applyAlignment="1">
      <alignment horizontal="right" vertical="center"/>
    </xf>
    <xf numFmtId="164" fontId="5" fillId="2" borderId="11" xfId="1" applyNumberFormat="1" applyFont="1" applyFill="1" applyBorder="1" applyAlignment="1">
      <alignment horizontal="left" vertical="center" wrapText="1"/>
    </xf>
    <xf numFmtId="164" fontId="5" fillId="2" borderId="12" xfId="1" applyNumberFormat="1" applyFont="1" applyFill="1" applyBorder="1" applyAlignment="1">
      <alignment horizontal="left" vertical="center" wrapText="1"/>
    </xf>
    <xf numFmtId="4" fontId="11" fillId="4" borderId="2" xfId="1" applyNumberFormat="1" applyFont="1" applyFill="1" applyBorder="1" applyAlignment="1">
      <alignment horizontal="right" vertical="center"/>
    </xf>
    <xf numFmtId="1" fontId="11" fillId="4" borderId="2" xfId="1" applyNumberFormat="1" applyFont="1" applyFill="1" applyBorder="1" applyAlignment="1">
      <alignment horizontal="center" vertical="center" wrapText="1" shrinkToFit="1"/>
    </xf>
    <xf numFmtId="164" fontId="9" fillId="4" borderId="2" xfId="1" applyNumberFormat="1" applyFont="1" applyFill="1" applyBorder="1" applyAlignment="1">
      <alignment horizontal="left" vertical="center" wrapText="1"/>
    </xf>
    <xf numFmtId="0" fontId="3" fillId="0" borderId="0" xfId="1" applyFont="1" applyAlignment="1">
      <alignment wrapText="1" shrinkToFit="1"/>
    </xf>
    <xf numFmtId="4" fontId="16" fillId="3" borderId="3" xfId="1" applyNumberFormat="1" applyFont="1" applyFill="1" applyBorder="1" applyAlignment="1">
      <alignment horizontal="center" vertical="center" wrapText="1"/>
    </xf>
    <xf numFmtId="0" fontId="16" fillId="3" borderId="3" xfId="1" applyNumberFormat="1" applyFont="1" applyFill="1" applyBorder="1" applyAlignment="1">
      <alignment horizontal="center" vertical="center" wrapText="1"/>
    </xf>
    <xf numFmtId="4" fontId="20" fillId="2" borderId="0" xfId="1" applyNumberFormat="1" applyFont="1" applyFill="1" applyBorder="1" applyAlignment="1">
      <alignment horizontal="left" vertical="top"/>
    </xf>
    <xf numFmtId="0" fontId="21" fillId="2" borderId="0" xfId="1" applyFont="1" applyFill="1" applyBorder="1" applyAlignment="1">
      <alignment horizontal="left" vertical="top"/>
    </xf>
    <xf numFmtId="4" fontId="21" fillId="2" borderId="0" xfId="1" applyNumberFormat="1" applyFont="1" applyFill="1" applyBorder="1" applyAlignment="1">
      <alignment horizontal="left" vertical="top"/>
    </xf>
    <xf numFmtId="0" fontId="21" fillId="2" borderId="0" xfId="1" applyFont="1" applyFill="1" applyAlignment="1">
      <alignment horizontal="left" vertical="top" wrapText="1" shrinkToFit="1"/>
    </xf>
    <xf numFmtId="166" fontId="21" fillId="2" borderId="0" xfId="1" applyNumberFormat="1" applyFont="1" applyFill="1" applyBorder="1" applyAlignment="1">
      <alignment horizontal="left" vertical="top"/>
    </xf>
    <xf numFmtId="0" fontId="20" fillId="2" borderId="0" xfId="1" applyFont="1" applyFill="1" applyBorder="1" applyAlignment="1">
      <alignment horizontal="left" vertical="top"/>
    </xf>
    <xf numFmtId="4" fontId="3" fillId="0" borderId="0" xfId="1" applyNumberFormat="1" applyFont="1" applyAlignment="1">
      <alignment wrapText="1" shrinkToFit="1"/>
    </xf>
    <xf numFmtId="0" fontId="22" fillId="0" borderId="13" xfId="1" applyFont="1" applyBorder="1" applyAlignment="1">
      <alignment horizontal="left" vertical="top" wrapText="1"/>
    </xf>
    <xf numFmtId="3" fontId="21" fillId="2" borderId="0" xfId="1" applyNumberFormat="1" applyFont="1" applyFill="1" applyBorder="1" applyAlignment="1">
      <alignment horizontal="left" vertical="top"/>
    </xf>
    <xf numFmtId="0" fontId="22" fillId="0" borderId="14" xfId="1" applyFont="1" applyBorder="1" applyAlignment="1">
      <alignment horizontal="left" vertical="top"/>
    </xf>
    <xf numFmtId="0" fontId="22" fillId="0" borderId="13" xfId="1" applyFont="1" applyBorder="1" applyAlignment="1">
      <alignment horizontal="left" vertical="top"/>
    </xf>
    <xf numFmtId="0" fontId="23" fillId="0" borderId="0" xfId="1" applyFont="1" applyAlignment="1">
      <alignment vertical="top"/>
    </xf>
    <xf numFmtId="0" fontId="22" fillId="0" borderId="0" xfId="1" applyFont="1" applyAlignment="1">
      <alignment horizontal="left" vertical="top"/>
    </xf>
    <xf numFmtId="0" fontId="3" fillId="0" borderId="0" xfId="1" applyFont="1" applyAlignment="1">
      <alignment vertical="top" wrapText="1" shrinkToFit="1"/>
    </xf>
    <xf numFmtId="4" fontId="3" fillId="0" borderId="0" xfId="1" applyNumberFormat="1" applyFont="1" applyAlignment="1">
      <alignment vertical="top" wrapText="1" shrinkToFit="1"/>
    </xf>
    <xf numFmtId="4" fontId="24" fillId="5" borderId="0" xfId="1" applyNumberFormat="1" applyFont="1" applyFill="1" applyBorder="1" applyAlignment="1">
      <alignment horizontal="center" vertical="center"/>
    </xf>
    <xf numFmtId="0" fontId="25" fillId="5" borderId="0" xfId="1" applyFont="1" applyFill="1" applyBorder="1" applyAlignment="1">
      <alignment vertical="center"/>
    </xf>
    <xf numFmtId="4" fontId="26" fillId="5" borderId="0" xfId="1" applyNumberFormat="1" applyFont="1" applyFill="1" applyBorder="1" applyAlignment="1">
      <alignment horizontal="right" vertical="center"/>
    </xf>
    <xf numFmtId="0" fontId="16" fillId="5" borderId="0" xfId="1" applyFont="1" applyFill="1" applyAlignment="1">
      <alignment horizontal="center" vertical="center" wrapText="1" shrinkToFit="1"/>
    </xf>
    <xf numFmtId="0" fontId="1" fillId="0" borderId="0" xfId="1" applyFont="1" applyFill="1"/>
    <xf numFmtId="0" fontId="1" fillId="0" borderId="0" xfId="1" applyFont="1" applyFill="1" applyAlignment="1">
      <alignment vertical="center"/>
    </xf>
    <xf numFmtId="0" fontId="5" fillId="0" borderId="0" xfId="1" applyFont="1" applyFill="1"/>
    <xf numFmtId="4" fontId="1" fillId="0" borderId="0" xfId="1" applyNumberFormat="1" applyFont="1" applyFill="1" applyAlignment="1">
      <alignment vertical="center"/>
    </xf>
    <xf numFmtId="0" fontId="27" fillId="0" borderId="0" xfId="1" applyFont="1" applyFill="1" applyBorder="1" applyAlignment="1">
      <alignment vertical="center"/>
    </xf>
    <xf numFmtId="0" fontId="1" fillId="0" borderId="0" xfId="1" applyAlignment="1">
      <alignment horizontal="left" vertical="center"/>
    </xf>
    <xf numFmtId="0" fontId="28" fillId="0" borderId="0" xfId="1" applyFont="1" applyAlignment="1">
      <alignment horizontal="left" vertical="center"/>
    </xf>
    <xf numFmtId="0" fontId="29" fillId="0" borderId="0" xfId="1" applyFont="1"/>
    <xf numFmtId="0" fontId="30" fillId="0" borderId="0" xfId="1" applyFont="1" applyAlignment="1">
      <alignment horizontal="left" vertical="center"/>
    </xf>
    <xf numFmtId="0" fontId="31" fillId="0" borderId="0" xfId="1" applyFont="1" applyAlignment="1">
      <alignment horizontal="right" vertical="center"/>
    </xf>
    <xf numFmtId="0" fontId="32" fillId="0" borderId="0" xfId="1" applyFont="1"/>
    <xf numFmtId="4" fontId="1" fillId="0" borderId="0" xfId="1" applyNumberFormat="1" applyAlignment="1">
      <alignment vertical="center"/>
    </xf>
    <xf numFmtId="0" fontId="1" fillId="0" borderId="0" xfId="1" applyFont="1" applyAlignment="1">
      <alignment wrapText="1"/>
    </xf>
    <xf numFmtId="0" fontId="21" fillId="2" borderId="0" xfId="1" applyFont="1" applyFill="1" applyAlignment="1">
      <alignment horizontal="left" vertical="top" wrapText="1" shrinkToFit="1"/>
    </xf>
    <xf numFmtId="164" fontId="9" fillId="4" borderId="1" xfId="1" applyNumberFormat="1" applyFont="1" applyFill="1" applyBorder="1" applyAlignment="1">
      <alignment horizontal="left" vertical="center" wrapText="1"/>
    </xf>
    <xf numFmtId="4" fontId="11" fillId="4" borderId="1" xfId="1" applyNumberFormat="1" applyFont="1" applyFill="1" applyBorder="1" applyAlignment="1">
      <alignment horizontal="right" vertical="center"/>
    </xf>
    <xf numFmtId="1" fontId="11" fillId="4" borderId="1" xfId="1" applyNumberFormat="1" applyFont="1" applyFill="1" applyBorder="1" applyAlignment="1">
      <alignment horizontal="center" vertical="center" wrapText="1" shrinkToFit="1"/>
    </xf>
    <xf numFmtId="1" fontId="11" fillId="0" borderId="2" xfId="4" applyNumberFormat="1" applyFont="1" applyFill="1" applyBorder="1" applyAlignment="1">
      <alignment horizontal="center" vertical="center" wrapText="1" shrinkToFit="1"/>
    </xf>
  </cellXfs>
  <cellStyles count="5">
    <cellStyle name="Гиперссылка" xfId="3" builtinId="8"/>
    <cellStyle name="Начертание 1" xfId="4" xr:uid="{26A9DF8B-BC03-491C-9F66-705C12231725}"/>
    <cellStyle name="Обычный" xfId="0" builtinId="0"/>
    <cellStyle name="Normal 2" xfId="1" xr:uid="{D18C4185-829A-4367-8056-ECD94E62AF87}"/>
    <cellStyle name="Percent 2" xfId="2" xr:uid="{43FDAB41-F378-45B7-B616-5EB37ECD7296}"/>
  </cellStyles>
  <dxfs count="2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4" formatCode="#,##0.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/>
        <right/>
        <top style="thin">
          <color theme="3" tint="0.39994506668294322"/>
        </top>
        <bottom style="thin">
          <color theme="3" tint="0.39994506668294322"/>
        </bottom>
        <vertical/>
        <horizontal style="thin">
          <color theme="3" tint="0.3999450666829432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1" readingOrder="0"/>
      <border diagonalUp="0" diagonalDown="0">
        <left/>
        <right/>
        <top style="thin">
          <color theme="3" tint="0.39994506668294322"/>
        </top>
        <bottom style="thin">
          <color theme="3" tint="0.39994506668294322"/>
        </bottom>
        <vertical/>
        <horizontal style="thin">
          <color theme="3" tint="0.39994506668294322"/>
        </horizontal>
      </border>
    </dxf>
    <dxf>
      <border diagonalUp="0" diagonalDown="0">
        <left/>
        <right/>
        <top style="thin">
          <color theme="3" tint="0.39994506668294322"/>
        </top>
        <bottom style="thin">
          <color theme="3" tint="0.39994506668294322"/>
        </bottom>
        <vertical/>
        <horizontal style="thin">
          <color theme="3" tint="0.3999450666829432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C00000"/>
        <name val="Calibri"/>
        <scheme val="minor"/>
      </font>
      <numFmt numFmtId="164" formatCode="0000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/>
        <right/>
        <top style="thin">
          <color theme="3" tint="0.39994506668294322"/>
        </top>
        <bottom style="thin">
          <color theme="3" tint="0.39994506668294322"/>
        </bottom>
        <vertical/>
        <horizontal style="thin">
          <color theme="3" tint="0.3999450666829432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4" formatCode="000000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/>
        <right/>
        <top style="thin">
          <color theme="3" tint="0.39994506668294322"/>
        </top>
        <bottom style="thin">
          <color theme="3" tint="0.39994506668294322"/>
        </bottom>
        <vertical/>
        <horizontal style="thin">
          <color theme="3" tint="0.39994506668294322"/>
        </horizontal>
      </border>
    </dxf>
    <dxf>
      <border>
        <top style="thin">
          <color rgb="FF538DD5"/>
        </top>
      </border>
    </dxf>
    <dxf>
      <border diagonalUp="0" diagonalDown="0">
        <left/>
        <right/>
        <top style="thin">
          <color rgb="FF538DD5"/>
        </top>
        <bottom style="double">
          <color rgb="FF538DD5"/>
        </bottom>
      </border>
    </dxf>
    <dxf>
      <border>
        <bottom style="thin">
          <color rgb="FF538DD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scheme val="minor"/>
      </font>
      <numFmt numFmtId="4" formatCode="#,##0.0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border diagonalUp="0" diagonalDown="0">
        <top style="thin">
          <color theme="3" tint="0.39994506668294322"/>
        </top>
        <bottom style="thin">
          <color theme="3" tint="0.39994506668294322"/>
        </bottom>
        <horizontal style="thin">
          <color theme="3" tint="0.39994506668294322"/>
        </horizontal>
      </border>
    </dxf>
    <dxf>
      <border diagonalUp="0" diagonalDown="0">
        <top style="thin">
          <color theme="3" tint="0.39994506668294322"/>
        </top>
        <bottom style="thin">
          <color theme="3" tint="0.39994506668294322"/>
        </bottom>
        <horizontal style="thin">
          <color theme="3" tint="0.39994506668294322"/>
        </horizontal>
      </border>
    </dxf>
    <dxf>
      <border diagonalUp="0" diagonalDown="0">
        <top style="thin">
          <color theme="3" tint="0.39994506668294322"/>
        </top>
        <bottom style="thin">
          <color theme="3" tint="0.39994506668294322"/>
        </bottom>
        <horizontal style="thin">
          <color theme="3" tint="0.39994506668294322"/>
        </horizontal>
      </border>
    </dxf>
    <dxf>
      <border diagonalUp="0" diagonalDown="0">
        <top style="thin">
          <color theme="3" tint="0.39994506668294322"/>
        </top>
        <bottom style="thin">
          <color theme="3" tint="0.39994506668294322"/>
        </bottom>
        <horizontal style="thin">
          <color theme="3" tint="0.39994506668294322"/>
        </horizontal>
      </border>
    </dxf>
    <dxf>
      <border diagonalUp="0" diagonalDown="0">
        <top style="thin">
          <color theme="3" tint="0.39994506668294322"/>
        </top>
        <bottom style="thin">
          <color theme="3" tint="0.39994506668294322"/>
        </bottom>
        <horizontal style="thin">
          <color theme="3" tint="0.39994506668294322"/>
        </horizontal>
      </border>
    </dxf>
    <dxf>
      <border>
        <top style="thin">
          <color rgb="FF538DD5"/>
        </top>
      </border>
    </dxf>
    <dxf>
      <border diagonalUp="0" diagonalDown="0">
        <left style="thin">
          <color rgb="FF95B3D7"/>
        </left>
        <right/>
        <top style="thin">
          <color rgb="FF538DD5"/>
        </top>
        <bottom style="double">
          <color rgb="FF538DD5"/>
        </bottom>
      </border>
    </dxf>
    <dxf>
      <border>
        <bottom style="thin">
          <color rgb="FF538DD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scheme val="minor"/>
      </font>
      <numFmt numFmtId="4" formatCode="#,##0.00"/>
      <fill>
        <patternFill patternType="solid">
          <fgColor indexed="64"/>
          <bgColor theme="4" tint="-0.249977111117893"/>
        </patternFill>
      </fill>
      <alignment horizontal="center" vertical="center" textRotation="0" wrapText="1" indent="0" justifyLastLine="0" shrinkToFit="0" readingOrder="0"/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scheme val="minor"/>
      </font>
      <numFmt numFmtId="4" formatCode="#,##0.00"/>
      <fill>
        <patternFill patternType="solid">
          <fgColor indexed="64"/>
          <bgColor theme="4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38101</xdr:colOff>
      <xdr:row>0</xdr:row>
      <xdr:rowOff>1</xdr:rowOff>
    </xdr:from>
    <xdr:ext cx="2456924" cy="781050"/>
    <xdr:pic>
      <xdr:nvPicPr>
        <xdr:cNvPr id="2" name="Рисунок 1" descr="https://silverboats.ru/local/templates/silver/img/logo.jpg">
          <a:extLst>
            <a:ext uri="{FF2B5EF4-FFF2-40B4-BE49-F238E27FC236}">
              <a16:creationId xmlns:a16="http://schemas.microsoft.com/office/drawing/2014/main" id="{AED7496E-550E-457D-BA2E-75E7D2F1B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1"/>
          <a:ext cx="2456924" cy="781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28222</xdr:colOff>
      <xdr:row>83</xdr:row>
      <xdr:rowOff>169333</xdr:rowOff>
    </xdr:from>
    <xdr:ext cx="1905000" cy="780345"/>
    <xdr:pic>
      <xdr:nvPicPr>
        <xdr:cNvPr id="3" name="Рисунок 3">
          <a:extLst>
            <a:ext uri="{FF2B5EF4-FFF2-40B4-BE49-F238E27FC236}">
              <a16:creationId xmlns:a16="http://schemas.microsoft.com/office/drawing/2014/main" id="{0977984C-DEDA-46A8-8523-4679A901F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22" y="13275733"/>
          <a:ext cx="1905000" cy="780345"/>
        </a:xfrm>
        <a:prstGeom prst="rect">
          <a:avLst/>
        </a:prstGeom>
      </xdr:spPr>
    </xdr:pic>
    <xdr:clientData/>
  </xdr:oneCellAnchor>
  <xdr:oneCellAnchor>
    <xdr:from>
      <xdr:col>0</xdr:col>
      <xdr:colOff>4550834</xdr:colOff>
      <xdr:row>13</xdr:row>
      <xdr:rowOff>3842</xdr:rowOff>
    </xdr:from>
    <xdr:ext cx="4339166" cy="2843075"/>
    <xdr:pic>
      <xdr:nvPicPr>
        <xdr:cNvPr id="4" name="Рисунок 5">
          <a:extLst>
            <a:ext uri="{FF2B5EF4-FFF2-40B4-BE49-F238E27FC236}">
              <a16:creationId xmlns:a16="http://schemas.microsoft.com/office/drawing/2014/main" id="{0979A6F5-C75A-4D48-AC17-A4AAAFCF8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78909" y="2108867"/>
          <a:ext cx="4339166" cy="2843075"/>
        </a:xfrm>
        <a:prstGeom prst="rect">
          <a:avLst/>
        </a:prstGeom>
      </xdr:spPr>
    </xdr:pic>
    <xdr:clientData/>
  </xdr:oneCellAnchor>
  <xdr:oneCellAnchor>
    <xdr:from>
      <xdr:col>0</xdr:col>
      <xdr:colOff>4728999</xdr:colOff>
      <xdr:row>0</xdr:row>
      <xdr:rowOff>21167</xdr:rowOff>
    </xdr:from>
    <xdr:ext cx="4218151" cy="3354915"/>
    <xdr:pic>
      <xdr:nvPicPr>
        <xdr:cNvPr id="5" name="Рисунок 6" descr="https://silverboats.ru/upload/iblock/bf3/bf3820261cdc90c22a1fa74f62c71e9e.jpg">
          <a:extLst>
            <a:ext uri="{FF2B5EF4-FFF2-40B4-BE49-F238E27FC236}">
              <a16:creationId xmlns:a16="http://schemas.microsoft.com/office/drawing/2014/main" id="{3014CE97-8FCB-4EC9-A89B-0A00A7637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624" y="21167"/>
          <a:ext cx="4218151" cy="33549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264D8AD-10A0-42C3-986C-9DF21100AD11}" name="Таблица6641" displayName="Таблица6641" ref="A45:E73" totalsRowShown="0" headerRowDxfId="20" headerRowBorderDxfId="19" tableBorderDxfId="18">
  <tableColumns count="5">
    <tableColumn id="1" xr3:uid="{5954C2C5-CDE8-49B1-9E4F-52D4FB2CA7B2}" name="Optiuni Suplimentare"/>
    <tableColumn id="2" xr3:uid="{773AF9CE-8E4F-42C0-9A99-EF6DE4EFC19E}" name="pic"/>
    <tableColumn id="3" xr3:uid="{09AD648D-D06F-4194-87C4-B0F298D4303F}" name="Pret, €"/>
    <tableColumn id="4" xr3:uid="{2D3FA137-3899-4B97-A099-7247C687F326}" name="Cantitate"/>
    <tableColumn id="5" xr3:uid="{09CF9C82-5138-4612-91CB-7AE2E6DC3F0E}" name="Subtotal, €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066FB2B-7085-4E24-8577-EAA82C9A8EB2}" name="Таблица2042" displayName="Таблица2042" ref="A41:E44" totalsRowShown="0" headerRowDxfId="17" headerRowBorderDxfId="16" tableBorderDxfId="15" totalsRowBorderDxfId="14">
  <tableColumns count="5">
    <tableColumn id="1" xr3:uid="{F05F946F-7077-4907-B896-86A66C1B0190}" name="BARCA" dataDxfId="13"/>
    <tableColumn id="2" xr3:uid="{49CB919D-88EC-4BF2-93E0-E2CDC600176C}" name="pic" dataDxfId="12"/>
    <tableColumn id="3" xr3:uid="{39AED109-DD0E-4758-A2BC-E91FA6387306}" name="Pret, €" dataDxfId="11"/>
    <tableColumn id="4" xr3:uid="{8B3957F3-B722-4444-AD20-A507370BE467}" name="Cantitate" dataDxfId="10"/>
    <tableColumn id="5" xr3:uid="{DB46B16A-A864-4199-9D7A-333E9B639E03}" name="Subtotal, €" dataDxfId="9">
      <calculatedColumnFormula>C42*D42</calculatedColumn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F00E66D-C238-4002-AD70-AB0CB6F5F591}" name="Таблица2543" displayName="Таблица2543" ref="A74:E83" totalsRowShown="0" headerRowDxfId="8" headerRowBorderDxfId="7" tableBorderDxfId="6" totalsRowBorderDxfId="5">
  <tableColumns count="5">
    <tableColumn id="1" xr3:uid="{A7201A7F-505E-4446-9C2E-92BB07AEACC8}" name="MOTOR Termic, PERIDOC" dataDxfId="4"/>
    <tableColumn id="2" xr3:uid="{6BC6A789-3AAE-462C-9114-F70287A2CA52}" name="pic" dataDxfId="3"/>
    <tableColumn id="3" xr3:uid="{E72FD0B6-495A-47E4-8B6A-89D6EE102014}" name="Pret, €" dataDxfId="2"/>
    <tableColumn id="4" xr3:uid="{8940D072-C958-40D8-AF0B-DD91121BCEF4}" name="Cantitate" dataDxfId="1"/>
    <tableColumn id="5" xr3:uid="{6423061A-F1A8-439C-9C21-647D0D36E07D}" name="Subtotal, €" dataDxfId="0">
      <calculatedColumnFormula>C75*D75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boatsexpert.com" TargetMode="External"/><Relationship Id="rId6" Type="http://schemas.openxmlformats.org/officeDocument/2006/relationships/table" Target="../tables/table3.xml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22CFA-19A3-4373-983C-2E3FA81EE377}">
  <sheetPr>
    <pageSetUpPr fitToPage="1"/>
  </sheetPr>
  <dimension ref="A1:AG152"/>
  <sheetViews>
    <sheetView tabSelected="1" view="pageBreakPreview" zoomScale="90" zoomScaleNormal="90" zoomScaleSheetLayoutView="90" workbookViewId="0">
      <selection activeCell="C66" sqref="C66"/>
    </sheetView>
  </sheetViews>
  <sheetFormatPr baseColWidth="10" defaultColWidth="8.6640625" defaultRowHeight="13"/>
  <cols>
    <col min="1" max="1" width="74.6640625" style="3" customWidth="1"/>
    <col min="2" max="2" width="14.5" style="3" customWidth="1"/>
    <col min="3" max="3" width="16.33203125" style="2" customWidth="1"/>
    <col min="4" max="4" width="13.5" style="2" customWidth="1"/>
    <col min="5" max="5" width="15.33203125" style="2" customWidth="1"/>
    <col min="6" max="6" width="8.6640625" style="1" customWidth="1"/>
    <col min="7" max="7" width="9.6640625" style="1" customWidth="1"/>
    <col min="8" max="16384" width="8.6640625" style="1"/>
  </cols>
  <sheetData>
    <row r="1" spans="1:7" ht="63" customHeight="1">
      <c r="A1" s="1"/>
      <c r="B1" s="124"/>
      <c r="C1" s="123"/>
      <c r="D1" s="123"/>
      <c r="E1" s="123"/>
    </row>
    <row r="2" spans="1:7" ht="19.5" customHeight="1">
      <c r="A2" s="122" t="s">
        <v>80</v>
      </c>
      <c r="B2" s="122"/>
      <c r="E2" s="121"/>
    </row>
    <row r="3" spans="1:7" ht="19.5" customHeight="1">
      <c r="A3" s="118" t="s">
        <v>42</v>
      </c>
      <c r="B3" s="118"/>
      <c r="C3" s="120"/>
      <c r="D3" s="117"/>
      <c r="E3" s="117"/>
    </row>
    <row r="4" spans="1:7" ht="19.5" customHeight="1">
      <c r="A4" s="119" t="s">
        <v>79</v>
      </c>
      <c r="B4" s="118"/>
      <c r="C4" s="120"/>
      <c r="D4" s="117"/>
      <c r="E4" s="117"/>
    </row>
    <row r="5" spans="1:7" ht="19.5" customHeight="1">
      <c r="A5" s="119" t="s">
        <v>78</v>
      </c>
      <c r="B5" s="118"/>
      <c r="C5" s="1"/>
      <c r="D5" s="117"/>
      <c r="E5" s="117"/>
    </row>
    <row r="6" spans="1:7" ht="19.5" customHeight="1">
      <c r="A6" s="119" t="s">
        <v>77</v>
      </c>
      <c r="B6" s="118"/>
      <c r="C6" s="1"/>
      <c r="D6" s="117"/>
      <c r="E6" s="117"/>
    </row>
    <row r="7" spans="1:7" ht="19.5" customHeight="1">
      <c r="A7" s="119" t="s">
        <v>76</v>
      </c>
      <c r="B7" s="118"/>
      <c r="C7" s="120"/>
      <c r="D7" s="117"/>
      <c r="E7" s="117"/>
    </row>
    <row r="8" spans="1:7" ht="19.5" customHeight="1">
      <c r="A8" s="119" t="s">
        <v>75</v>
      </c>
      <c r="B8" s="118"/>
      <c r="C8" s="1"/>
      <c r="D8" s="117"/>
      <c r="E8" s="117"/>
    </row>
    <row r="9" spans="1:7" s="112" customFormat="1" ht="17.25" customHeight="1">
      <c r="A9" s="114" t="s">
        <v>81</v>
      </c>
      <c r="B9" s="114"/>
      <c r="C9" s="115"/>
      <c r="D9" s="116"/>
      <c r="E9" s="115"/>
    </row>
    <row r="10" spans="1:7" s="112" customFormat="1" ht="17.25" customHeight="1">
      <c r="A10" s="114" t="s">
        <v>74</v>
      </c>
      <c r="B10" s="114"/>
      <c r="C10" s="115"/>
      <c r="D10" s="116"/>
      <c r="E10" s="115"/>
    </row>
    <row r="11" spans="1:7" s="112" customFormat="1" ht="17.25" customHeight="1">
      <c r="A11" s="114" t="s">
        <v>73</v>
      </c>
      <c r="B11" s="114"/>
      <c r="C11" s="113"/>
      <c r="D11" s="113"/>
      <c r="E11" s="113"/>
    </row>
    <row r="12" spans="1:7" s="112" customFormat="1" ht="17.25" customHeight="1">
      <c r="A12" s="114" t="s">
        <v>72</v>
      </c>
      <c r="B12" s="114"/>
      <c r="C12" s="113"/>
      <c r="D12" s="113"/>
      <c r="E12" s="113"/>
    </row>
    <row r="13" spans="1:7" s="106" customFormat="1" ht="28.25" customHeight="1">
      <c r="A13" s="111" t="s">
        <v>71</v>
      </c>
      <c r="B13" s="111"/>
      <c r="C13" s="110"/>
      <c r="D13" s="109"/>
      <c r="E13" s="108"/>
      <c r="F13" s="107"/>
      <c r="G13" s="107"/>
    </row>
    <row r="14" spans="1:7" s="90" customFormat="1" ht="14.25" customHeight="1">
      <c r="A14" s="105" t="s">
        <v>70</v>
      </c>
      <c r="B14" s="96"/>
      <c r="C14" s="95"/>
      <c r="D14" s="97"/>
      <c r="E14" s="93"/>
      <c r="F14" s="99"/>
      <c r="G14" s="99"/>
    </row>
    <row r="15" spans="1:7" s="90" customFormat="1" ht="14.25" customHeight="1">
      <c r="A15" s="100" t="s">
        <v>69</v>
      </c>
      <c r="B15" s="96"/>
      <c r="C15" s="95"/>
      <c r="D15" s="94"/>
      <c r="E15" s="93"/>
      <c r="F15" s="99"/>
      <c r="G15" s="99"/>
    </row>
    <row r="16" spans="1:7" s="90" customFormat="1" ht="16">
      <c r="A16" s="103" t="s">
        <v>68</v>
      </c>
      <c r="B16" s="96"/>
      <c r="C16" s="104"/>
      <c r="D16" s="94"/>
      <c r="E16" s="94"/>
      <c r="F16" s="99"/>
      <c r="G16" s="99"/>
    </row>
    <row r="17" spans="1:7" s="90" customFormat="1" ht="14.25" customHeight="1">
      <c r="A17" s="103" t="s">
        <v>67</v>
      </c>
      <c r="B17" s="96"/>
      <c r="C17" s="94"/>
      <c r="D17" s="94"/>
      <c r="E17" s="98"/>
      <c r="F17" s="99"/>
      <c r="G17" s="99"/>
    </row>
    <row r="18" spans="1:7" s="90" customFormat="1" ht="14.25" customHeight="1">
      <c r="A18" s="103" t="s">
        <v>66</v>
      </c>
      <c r="B18" s="96"/>
      <c r="C18" s="94"/>
      <c r="D18" s="94"/>
      <c r="E18" s="98"/>
      <c r="F18" s="99"/>
      <c r="G18" s="99"/>
    </row>
    <row r="19" spans="1:7" s="90" customFormat="1" ht="14.25" customHeight="1">
      <c r="A19" s="102" t="s">
        <v>65</v>
      </c>
      <c r="B19" s="96"/>
      <c r="C19" s="95"/>
      <c r="D19" s="101"/>
      <c r="E19" s="93"/>
      <c r="F19" s="99"/>
      <c r="G19" s="99"/>
    </row>
    <row r="20" spans="1:7" s="90" customFormat="1" ht="14.25" customHeight="1">
      <c r="A20" s="100" t="s">
        <v>64</v>
      </c>
      <c r="B20" s="96"/>
      <c r="C20" s="94"/>
      <c r="D20" s="94"/>
      <c r="E20" s="98"/>
      <c r="F20" s="99"/>
      <c r="G20" s="99"/>
    </row>
    <row r="21" spans="1:7" s="90" customFormat="1" ht="14.25" customHeight="1">
      <c r="A21" s="125" t="s">
        <v>63</v>
      </c>
      <c r="B21" s="125"/>
      <c r="C21" s="125"/>
      <c r="D21" s="125"/>
      <c r="E21" s="125"/>
    </row>
    <row r="22" spans="1:7" s="90" customFormat="1" ht="14" customHeight="1">
      <c r="A22" s="125" t="s">
        <v>62</v>
      </c>
      <c r="B22" s="125"/>
      <c r="C22" s="125"/>
      <c r="D22" s="125"/>
      <c r="E22" s="125"/>
    </row>
    <row r="23" spans="1:7" s="90" customFormat="1" ht="14.25" customHeight="1">
      <c r="A23" s="96" t="s">
        <v>61</v>
      </c>
      <c r="B23" s="96"/>
      <c r="C23" s="98"/>
      <c r="D23" s="98"/>
      <c r="E23" s="98"/>
    </row>
    <row r="24" spans="1:7" s="90" customFormat="1" ht="14.25" customHeight="1">
      <c r="A24" s="96" t="s">
        <v>60</v>
      </c>
      <c r="B24" s="96"/>
      <c r="C24" s="96"/>
      <c r="D24" s="96"/>
      <c r="E24" s="94"/>
    </row>
    <row r="25" spans="1:7" s="90" customFormat="1" ht="14.25" customHeight="1">
      <c r="A25" s="96" t="s">
        <v>59</v>
      </c>
      <c r="B25" s="96"/>
      <c r="C25" s="96"/>
      <c r="D25" s="96"/>
      <c r="E25" s="94"/>
    </row>
    <row r="26" spans="1:7" s="90" customFormat="1" ht="14" customHeight="1">
      <c r="A26" s="96" t="s">
        <v>58</v>
      </c>
      <c r="B26" s="96"/>
      <c r="C26" s="96"/>
      <c r="D26" s="96"/>
      <c r="E26" s="94"/>
    </row>
    <row r="27" spans="1:7" s="90" customFormat="1" ht="14.25" customHeight="1">
      <c r="A27" s="96" t="s">
        <v>57</v>
      </c>
      <c r="B27" s="96"/>
      <c r="C27" s="98"/>
      <c r="D27" s="98"/>
      <c r="E27" s="98"/>
    </row>
    <row r="28" spans="1:7" s="90" customFormat="1" ht="14.25" customHeight="1">
      <c r="A28" s="96" t="s">
        <v>56</v>
      </c>
      <c r="B28" s="96"/>
      <c r="C28" s="96"/>
      <c r="D28" s="96"/>
      <c r="E28" s="94"/>
    </row>
    <row r="29" spans="1:7" s="90" customFormat="1" ht="14" customHeight="1">
      <c r="A29" s="96" t="s">
        <v>55</v>
      </c>
      <c r="B29" s="96"/>
      <c r="C29" s="96"/>
      <c r="D29" s="96"/>
      <c r="E29" s="94"/>
    </row>
    <row r="30" spans="1:7" s="90" customFormat="1" ht="17">
      <c r="A30" s="96" t="s">
        <v>54</v>
      </c>
      <c r="B30" s="96"/>
      <c r="C30" s="96"/>
      <c r="D30" s="96"/>
      <c r="E30" s="96"/>
    </row>
    <row r="31" spans="1:7" s="90" customFormat="1" ht="14.25" customHeight="1">
      <c r="A31" s="96" t="s">
        <v>53</v>
      </c>
      <c r="B31" s="96"/>
      <c r="C31" s="98"/>
      <c r="D31" s="98"/>
      <c r="E31" s="98"/>
    </row>
    <row r="32" spans="1:7" s="90" customFormat="1" ht="14.25" customHeight="1">
      <c r="A32" s="96" t="s">
        <v>52</v>
      </c>
      <c r="B32" s="96"/>
      <c r="C32" s="95"/>
      <c r="D32" s="97"/>
      <c r="E32" s="93"/>
    </row>
    <row r="33" spans="1:33" s="90" customFormat="1" ht="14.25" customHeight="1">
      <c r="A33" s="96" t="s">
        <v>51</v>
      </c>
      <c r="B33" s="96"/>
      <c r="C33" s="96"/>
      <c r="D33" s="96"/>
      <c r="E33" s="96"/>
    </row>
    <row r="34" spans="1:33" s="90" customFormat="1" ht="14.25" customHeight="1">
      <c r="A34" s="96" t="s">
        <v>50</v>
      </c>
      <c r="B34" s="96"/>
      <c r="C34" s="96"/>
      <c r="D34" s="96"/>
      <c r="E34" s="96"/>
    </row>
    <row r="35" spans="1:33" s="90" customFormat="1" ht="14.25" customHeight="1">
      <c r="A35" s="96" t="s">
        <v>49</v>
      </c>
      <c r="B35" s="96"/>
      <c r="C35" s="96"/>
      <c r="D35" s="96"/>
      <c r="E35" s="96"/>
    </row>
    <row r="36" spans="1:33" s="90" customFormat="1" ht="14.25" customHeight="1">
      <c r="A36" s="96" t="s">
        <v>48</v>
      </c>
      <c r="B36" s="96"/>
      <c r="C36" s="96"/>
      <c r="D36" s="96"/>
      <c r="E36" s="96"/>
    </row>
    <row r="37" spans="1:33" s="90" customFormat="1" ht="16.25" customHeight="1">
      <c r="A37" s="96" t="s">
        <v>47</v>
      </c>
      <c r="B37" s="96"/>
      <c r="C37" s="96"/>
      <c r="D37" s="96"/>
      <c r="E37" s="96"/>
    </row>
    <row r="38" spans="1:33" s="90" customFormat="1" ht="16.25" customHeight="1">
      <c r="A38" s="96" t="s">
        <v>46</v>
      </c>
      <c r="B38" s="96"/>
      <c r="C38" s="96"/>
      <c r="D38" s="96"/>
      <c r="E38" s="96"/>
    </row>
    <row r="39" spans="1:33" s="90" customFormat="1" ht="16.25" customHeight="1">
      <c r="A39" s="96" t="s">
        <v>45</v>
      </c>
      <c r="B39" s="96"/>
      <c r="C39" s="96"/>
      <c r="D39" s="96"/>
      <c r="E39" s="96"/>
    </row>
    <row r="40" spans="1:33" s="90" customFormat="1" ht="27" customHeight="1">
      <c r="A40" s="96" t="s">
        <v>44</v>
      </c>
      <c r="B40" s="96"/>
      <c r="C40" s="95"/>
      <c r="D40" s="94"/>
      <c r="E40" s="93"/>
    </row>
    <row r="41" spans="1:33" s="15" customFormat="1" ht="28.25" customHeight="1">
      <c r="A41" s="92" t="s">
        <v>43</v>
      </c>
      <c r="B41" s="92" t="s">
        <v>15</v>
      </c>
      <c r="C41" s="91" t="s">
        <v>14</v>
      </c>
      <c r="D41" s="91" t="s">
        <v>13</v>
      </c>
      <c r="E41" s="91" t="s">
        <v>12</v>
      </c>
      <c r="F41" s="90"/>
      <c r="G41" s="90"/>
    </row>
    <row r="42" spans="1:33" s="15" customFormat="1" ht="38" customHeight="1">
      <c r="A42" s="89" t="s">
        <v>82</v>
      </c>
      <c r="B42" s="89"/>
      <c r="C42" s="87">
        <v>23450</v>
      </c>
      <c r="D42" s="88">
        <v>1</v>
      </c>
      <c r="E42" s="87">
        <f>C42*D42</f>
        <v>23450</v>
      </c>
    </row>
    <row r="43" spans="1:33" s="15" customFormat="1" ht="38" customHeight="1">
      <c r="A43" s="126" t="s">
        <v>83</v>
      </c>
      <c r="B43" s="126"/>
      <c r="C43" s="127">
        <v>1750</v>
      </c>
      <c r="D43" s="128">
        <v>1</v>
      </c>
      <c r="E43" s="127">
        <f>C43*D43</f>
        <v>1750</v>
      </c>
    </row>
    <row r="44" spans="1:33" s="41" customFormat="1" ht="23" customHeight="1" thickBot="1">
      <c r="A44" s="86" t="s">
        <v>41</v>
      </c>
      <c r="B44" s="85"/>
      <c r="C44" s="84">
        <v>1490</v>
      </c>
      <c r="D44" s="83">
        <v>0</v>
      </c>
      <c r="E44" s="82">
        <f>C44*D44</f>
        <v>0</v>
      </c>
      <c r="F44" s="1"/>
      <c r="G44" s="1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</row>
    <row r="45" spans="1:33" s="63" customFormat="1" ht="33" customHeight="1" thickTop="1">
      <c r="A45" s="81" t="s">
        <v>40</v>
      </c>
      <c r="B45" s="81" t="s">
        <v>15</v>
      </c>
      <c r="C45" s="80" t="s">
        <v>14</v>
      </c>
      <c r="D45" s="80" t="s">
        <v>13</v>
      </c>
      <c r="E45" s="80" t="s">
        <v>12</v>
      </c>
      <c r="F45" s="79"/>
      <c r="G45" s="6"/>
    </row>
    <row r="46" spans="1:33" s="63" customFormat="1" ht="19">
      <c r="A46" s="68" t="s">
        <v>39</v>
      </c>
      <c r="B46" s="77"/>
      <c r="C46" s="69">
        <v>352</v>
      </c>
      <c r="D46" s="65">
        <v>1</v>
      </c>
      <c r="E46" s="64">
        <f t="shared" ref="E46:E62" si="0">C46*D46</f>
        <v>352</v>
      </c>
      <c r="F46" s="78"/>
      <c r="G46" s="6"/>
    </row>
    <row r="47" spans="1:33" s="63" customFormat="1" ht="19">
      <c r="A47" s="68" t="s">
        <v>38</v>
      </c>
      <c r="B47" s="77"/>
      <c r="C47" s="69">
        <v>825</v>
      </c>
      <c r="D47" s="65">
        <v>0</v>
      </c>
      <c r="E47" s="64">
        <f t="shared" si="0"/>
        <v>0</v>
      </c>
      <c r="F47" s="78"/>
      <c r="G47" s="6"/>
    </row>
    <row r="48" spans="1:33" s="63" customFormat="1" ht="19">
      <c r="A48" s="68" t="s">
        <v>37</v>
      </c>
      <c r="B48" s="77"/>
      <c r="C48" s="69">
        <v>990</v>
      </c>
      <c r="D48" s="65">
        <v>0</v>
      </c>
      <c r="E48" s="64">
        <f t="shared" si="0"/>
        <v>0</v>
      </c>
      <c r="F48" s="78"/>
      <c r="G48" s="6"/>
    </row>
    <row r="49" spans="1:7" s="63" customFormat="1" ht="19">
      <c r="A49" s="68" t="s">
        <v>36</v>
      </c>
      <c r="B49" s="77"/>
      <c r="C49" s="69">
        <v>770</v>
      </c>
      <c r="D49" s="65">
        <v>1</v>
      </c>
      <c r="E49" s="64">
        <f t="shared" si="0"/>
        <v>770</v>
      </c>
      <c r="F49" s="78"/>
      <c r="G49" s="6"/>
    </row>
    <row r="50" spans="1:7" s="63" customFormat="1" ht="19">
      <c r="A50" s="68" t="s">
        <v>35</v>
      </c>
      <c r="B50" s="77"/>
      <c r="C50" s="69">
        <v>345</v>
      </c>
      <c r="D50" s="65">
        <v>0</v>
      </c>
      <c r="E50" s="64">
        <f t="shared" si="0"/>
        <v>0</v>
      </c>
      <c r="F50" s="78"/>
      <c r="G50" s="6"/>
    </row>
    <row r="51" spans="1:7" s="63" customFormat="1" ht="19">
      <c r="A51" s="68" t="s">
        <v>34</v>
      </c>
      <c r="B51" s="77"/>
      <c r="C51" s="69">
        <v>280</v>
      </c>
      <c r="D51" s="65">
        <v>1</v>
      </c>
      <c r="E51" s="64">
        <f t="shared" si="0"/>
        <v>280</v>
      </c>
      <c r="F51" s="78"/>
      <c r="G51" s="6"/>
    </row>
    <row r="52" spans="1:7" s="63" customFormat="1" ht="20" customHeight="1">
      <c r="A52" s="68" t="s">
        <v>33</v>
      </c>
      <c r="B52" s="77"/>
      <c r="C52" s="69">
        <v>448</v>
      </c>
      <c r="D52" s="129">
        <v>1</v>
      </c>
      <c r="E52" s="64">
        <f t="shared" si="0"/>
        <v>448</v>
      </c>
      <c r="F52" s="22"/>
      <c r="G52" s="6"/>
    </row>
    <row r="53" spans="1:7" s="63" customFormat="1" ht="20" customHeight="1">
      <c r="A53" s="68" t="s">
        <v>32</v>
      </c>
      <c r="B53" s="76"/>
      <c r="C53" s="69">
        <v>525</v>
      </c>
      <c r="D53" s="65">
        <v>0</v>
      </c>
      <c r="E53" s="64">
        <f t="shared" si="0"/>
        <v>0</v>
      </c>
      <c r="F53" s="22"/>
      <c r="G53" s="6"/>
    </row>
    <row r="54" spans="1:7" s="63" customFormat="1" ht="20" customHeight="1">
      <c r="A54" s="68" t="s">
        <v>31</v>
      </c>
      <c r="B54" s="76"/>
      <c r="C54" s="69">
        <v>185</v>
      </c>
      <c r="D54" s="65">
        <v>0</v>
      </c>
      <c r="E54" s="64">
        <f t="shared" si="0"/>
        <v>0</v>
      </c>
      <c r="F54" s="22"/>
      <c r="G54" s="6"/>
    </row>
    <row r="55" spans="1:7" s="63" customFormat="1" ht="20" customHeight="1">
      <c r="A55" s="68" t="s">
        <v>30</v>
      </c>
      <c r="B55" s="67"/>
      <c r="C55" s="69">
        <v>7</v>
      </c>
      <c r="D55" s="65">
        <v>16</v>
      </c>
      <c r="E55" s="64">
        <f t="shared" si="0"/>
        <v>112</v>
      </c>
      <c r="F55" s="22"/>
      <c r="G55" s="6"/>
    </row>
    <row r="56" spans="1:7" s="63" customFormat="1" ht="20" customHeight="1">
      <c r="A56" s="68" t="s">
        <v>29</v>
      </c>
      <c r="B56" s="73"/>
      <c r="C56" s="69">
        <v>7</v>
      </c>
      <c r="D56" s="65">
        <v>0</v>
      </c>
      <c r="E56" s="64">
        <f t="shared" si="0"/>
        <v>0</v>
      </c>
      <c r="F56" s="22"/>
      <c r="G56" s="6"/>
    </row>
    <row r="57" spans="1:7" s="63" customFormat="1" ht="20" customHeight="1">
      <c r="A57" s="68" t="s">
        <v>28</v>
      </c>
      <c r="B57" s="76"/>
      <c r="C57" s="69">
        <v>600</v>
      </c>
      <c r="D57" s="65">
        <v>0</v>
      </c>
      <c r="E57" s="64">
        <f t="shared" si="0"/>
        <v>0</v>
      </c>
      <c r="F57" s="22"/>
      <c r="G57" s="6"/>
    </row>
    <row r="58" spans="1:7" s="63" customFormat="1" ht="40">
      <c r="A58" s="75" t="s">
        <v>27</v>
      </c>
      <c r="B58" s="73"/>
      <c r="C58" s="69">
        <v>795</v>
      </c>
      <c r="D58" s="65">
        <v>0</v>
      </c>
      <c r="E58" s="64">
        <f t="shared" si="0"/>
        <v>0</v>
      </c>
      <c r="F58" s="22"/>
      <c r="G58" s="6"/>
    </row>
    <row r="59" spans="1:7" s="63" customFormat="1" ht="20" customHeight="1">
      <c r="A59" s="68" t="s">
        <v>26</v>
      </c>
      <c r="B59" s="73"/>
      <c r="C59" s="69">
        <v>420</v>
      </c>
      <c r="D59" s="65">
        <v>1</v>
      </c>
      <c r="E59" s="64">
        <f t="shared" si="0"/>
        <v>420</v>
      </c>
      <c r="F59" s="22"/>
      <c r="G59" s="6"/>
    </row>
    <row r="60" spans="1:7" s="63" customFormat="1" ht="20" customHeight="1">
      <c r="A60" s="68" t="s">
        <v>25</v>
      </c>
      <c r="B60" s="73"/>
      <c r="C60" s="69">
        <v>215</v>
      </c>
      <c r="D60" s="65">
        <v>0</v>
      </c>
      <c r="E60" s="64">
        <f t="shared" si="0"/>
        <v>0</v>
      </c>
      <c r="F60" s="22"/>
      <c r="G60" s="6"/>
    </row>
    <row r="61" spans="1:7" s="63" customFormat="1" ht="20" customHeight="1">
      <c r="A61" s="68" t="s">
        <v>24</v>
      </c>
      <c r="B61" s="73"/>
      <c r="C61" s="69">
        <v>80</v>
      </c>
      <c r="D61" s="65">
        <v>0</v>
      </c>
      <c r="E61" s="64">
        <f t="shared" si="0"/>
        <v>0</v>
      </c>
      <c r="F61" s="22"/>
      <c r="G61" s="6"/>
    </row>
    <row r="62" spans="1:7" s="63" customFormat="1" ht="20" customHeight="1">
      <c r="A62" s="74" t="s">
        <v>23</v>
      </c>
      <c r="B62" s="73"/>
      <c r="C62" s="69">
        <v>2600</v>
      </c>
      <c r="D62" s="65">
        <v>0</v>
      </c>
      <c r="E62" s="64">
        <f t="shared" si="0"/>
        <v>0</v>
      </c>
      <c r="F62" s="22"/>
      <c r="G62" s="6"/>
    </row>
    <row r="63" spans="1:7" s="63" customFormat="1" ht="19">
      <c r="A63" s="68" t="s">
        <v>22</v>
      </c>
      <c r="B63" s="67"/>
      <c r="C63" s="69">
        <v>750</v>
      </c>
      <c r="D63" s="65">
        <v>0</v>
      </c>
      <c r="E63" s="64">
        <v>0</v>
      </c>
      <c r="F63" s="22"/>
      <c r="G63" s="6"/>
    </row>
    <row r="64" spans="1:7" s="63" customFormat="1" ht="20">
      <c r="A64" s="72" t="s">
        <v>21</v>
      </c>
      <c r="B64" s="67"/>
      <c r="C64" s="69">
        <v>52</v>
      </c>
      <c r="D64" s="65">
        <v>0</v>
      </c>
      <c r="E64" s="64">
        <f t="shared" ref="E64:E69" si="1">C64*D64</f>
        <v>0</v>
      </c>
      <c r="F64" s="22"/>
      <c r="G64" s="6"/>
    </row>
    <row r="65" spans="1:32" s="63" customFormat="1" ht="19">
      <c r="A65" s="71" t="s">
        <v>20</v>
      </c>
      <c r="B65" s="70"/>
      <c r="C65" s="69">
        <v>150</v>
      </c>
      <c r="D65" s="65">
        <v>0</v>
      </c>
      <c r="E65" s="64">
        <f t="shared" si="1"/>
        <v>0</v>
      </c>
      <c r="F65" s="22"/>
      <c r="G65" s="6"/>
    </row>
    <row r="66" spans="1:32" s="63" customFormat="1" ht="19">
      <c r="A66" s="71" t="s">
        <v>84</v>
      </c>
      <c r="B66" s="70"/>
      <c r="C66" s="69">
        <v>630</v>
      </c>
      <c r="D66" s="65">
        <v>1</v>
      </c>
      <c r="E66" s="64">
        <f t="shared" si="1"/>
        <v>630</v>
      </c>
      <c r="F66" s="22"/>
      <c r="G66" s="6"/>
    </row>
    <row r="67" spans="1:32" s="63" customFormat="1" ht="19">
      <c r="A67" s="68" t="s">
        <v>19</v>
      </c>
      <c r="B67" s="67"/>
      <c r="C67" s="69">
        <v>550</v>
      </c>
      <c r="D67" s="65">
        <v>0</v>
      </c>
      <c r="E67" s="64">
        <f t="shared" si="1"/>
        <v>0</v>
      </c>
      <c r="F67" s="22"/>
      <c r="G67" s="6"/>
    </row>
    <row r="68" spans="1:32" s="63" customFormat="1" ht="19">
      <c r="A68" s="68" t="s">
        <v>18</v>
      </c>
      <c r="B68" s="67"/>
      <c r="C68" s="66">
        <v>250</v>
      </c>
      <c r="D68" s="65">
        <v>0</v>
      </c>
      <c r="E68" s="64">
        <f t="shared" si="1"/>
        <v>0</v>
      </c>
      <c r="F68" s="22"/>
      <c r="G68" s="6"/>
    </row>
    <row r="69" spans="1:32" s="26" customFormat="1" ht="20" thickBot="1">
      <c r="A69" s="62" t="s">
        <v>17</v>
      </c>
      <c r="B69" s="61"/>
      <c r="C69" s="60">
        <v>2100</v>
      </c>
      <c r="D69" s="59">
        <v>1</v>
      </c>
      <c r="E69" s="58">
        <f t="shared" si="1"/>
        <v>2100</v>
      </c>
      <c r="F69" s="1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</row>
    <row r="70" spans="1:32" s="15" customFormat="1" ht="23" customHeight="1" thickTop="1">
      <c r="A70" s="57"/>
      <c r="B70" s="57"/>
      <c r="C70" s="56" t="s">
        <v>5</v>
      </c>
      <c r="D70" s="55"/>
      <c r="E70" s="54">
        <f>SUM(E42:E69)</f>
        <v>30312</v>
      </c>
      <c r="F70" s="1"/>
    </row>
    <row r="71" spans="1:32" s="15" customFormat="1" ht="22.25" customHeight="1">
      <c r="A71" s="53"/>
      <c r="B71" s="53"/>
      <c r="C71" s="51"/>
      <c r="D71" s="50">
        <v>0</v>
      </c>
      <c r="E71" s="49">
        <f>E70-E70*D71</f>
        <v>30312</v>
      </c>
      <c r="F71" s="1"/>
    </row>
    <row r="72" spans="1:32" s="15" customFormat="1" ht="28.25" customHeight="1">
      <c r="A72" s="52"/>
      <c r="B72" s="52"/>
      <c r="C72" s="51" t="s">
        <v>4</v>
      </c>
      <c r="D72" s="50">
        <v>0.19</v>
      </c>
      <c r="E72" s="49">
        <f>E71*1.19</f>
        <v>36071.279999999999</v>
      </c>
    </row>
    <row r="73" spans="1:32" s="41" customFormat="1" ht="23" customHeight="1">
      <c r="A73" s="48"/>
      <c r="B73" s="48"/>
      <c r="C73" s="47"/>
      <c r="D73" s="46"/>
      <c r="E73" s="45"/>
      <c r="F73" s="1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</row>
    <row r="74" spans="1:32" s="41" customFormat="1" ht="19.5" customHeight="1">
      <c r="A74" s="44" t="s">
        <v>16</v>
      </c>
      <c r="B74" s="44" t="s">
        <v>15</v>
      </c>
      <c r="C74" s="43" t="s">
        <v>14</v>
      </c>
      <c r="D74" s="43" t="s">
        <v>13</v>
      </c>
      <c r="E74" s="43" t="s">
        <v>12</v>
      </c>
      <c r="F74" s="1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</row>
    <row r="75" spans="1:32" s="15" customFormat="1" ht="19.5" customHeight="1">
      <c r="A75" s="36" t="s">
        <v>11</v>
      </c>
      <c r="B75" s="38"/>
      <c r="C75" s="32">
        <v>2900</v>
      </c>
      <c r="D75" s="33">
        <v>0</v>
      </c>
      <c r="E75" s="32">
        <f t="shared" ref="E75:E83" si="2">C75*D75</f>
        <v>0</v>
      </c>
      <c r="F75" s="39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</row>
    <row r="76" spans="1:32" s="15" customFormat="1" ht="19.5" customHeight="1">
      <c r="A76" s="36" t="s">
        <v>10</v>
      </c>
      <c r="B76" s="38"/>
      <c r="C76" s="32">
        <v>4500</v>
      </c>
      <c r="D76" s="33">
        <v>0</v>
      </c>
      <c r="E76" s="32">
        <f t="shared" si="2"/>
        <v>0</v>
      </c>
      <c r="F76" s="39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</row>
    <row r="77" spans="1:32" s="15" customFormat="1" ht="19.5" customHeight="1">
      <c r="A77" s="40" t="s">
        <v>9</v>
      </c>
      <c r="B77" s="38"/>
      <c r="C77" s="32">
        <v>8739</v>
      </c>
      <c r="D77" s="33">
        <v>0</v>
      </c>
      <c r="E77" s="32">
        <f t="shared" si="2"/>
        <v>0</v>
      </c>
      <c r="F77" s="39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</row>
    <row r="78" spans="1:32" s="15" customFormat="1" ht="19.5" customHeight="1">
      <c r="A78" s="36" t="s">
        <v>8</v>
      </c>
      <c r="B78" s="38"/>
      <c r="C78" s="32">
        <v>9780</v>
      </c>
      <c r="D78" s="33">
        <v>0</v>
      </c>
      <c r="E78" s="32">
        <f t="shared" si="2"/>
        <v>0</v>
      </c>
      <c r="F78" s="39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</row>
    <row r="79" spans="1:32" s="15" customFormat="1" ht="19.5" customHeight="1">
      <c r="A79" s="40" t="s">
        <v>7</v>
      </c>
      <c r="B79" s="38"/>
      <c r="C79" s="32">
        <v>10336</v>
      </c>
      <c r="D79" s="33">
        <v>0</v>
      </c>
      <c r="E79" s="32">
        <f t="shared" si="2"/>
        <v>0</v>
      </c>
      <c r="F79" s="39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</row>
    <row r="80" spans="1:32" s="20" customFormat="1" ht="19.5" customHeight="1">
      <c r="A80" s="36" t="s">
        <v>6</v>
      </c>
      <c r="B80" s="35"/>
      <c r="C80" s="32">
        <v>16400</v>
      </c>
      <c r="D80" s="33">
        <v>0</v>
      </c>
      <c r="E80" s="32">
        <f t="shared" si="2"/>
        <v>0</v>
      </c>
      <c r="F80" s="22"/>
    </row>
    <row r="81" spans="1:33" s="20" customFormat="1" ht="19.5" customHeight="1">
      <c r="A81" s="36"/>
      <c r="B81" s="38"/>
      <c r="C81" s="37"/>
      <c r="D81" s="33">
        <v>0</v>
      </c>
      <c r="E81" s="32">
        <f t="shared" si="2"/>
        <v>0</v>
      </c>
      <c r="F81" s="22"/>
    </row>
    <row r="82" spans="1:33" s="26" customFormat="1" ht="19.5" customHeight="1">
      <c r="A82" s="36"/>
      <c r="B82" s="35"/>
      <c r="C82" s="34"/>
      <c r="D82" s="33">
        <v>0</v>
      </c>
      <c r="E82" s="32">
        <f t="shared" si="2"/>
        <v>0</v>
      </c>
      <c r="F82" s="1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</row>
    <row r="83" spans="1:33" s="26" customFormat="1" ht="19">
      <c r="A83" s="31"/>
      <c r="B83" s="30"/>
      <c r="C83" s="29"/>
      <c r="D83" s="28">
        <v>0</v>
      </c>
      <c r="E83" s="27">
        <f t="shared" si="2"/>
        <v>0</v>
      </c>
      <c r="F83" s="1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</row>
    <row r="84" spans="1:33" s="15" customFormat="1" ht="23" customHeight="1">
      <c r="A84" s="24"/>
      <c r="B84" s="24"/>
      <c r="C84" s="18" t="s">
        <v>5</v>
      </c>
      <c r="D84" s="25"/>
      <c r="E84" s="16">
        <f>SUM(E75:E83)</f>
        <v>0</v>
      </c>
      <c r="F84" s="1"/>
    </row>
    <row r="85" spans="1:33" s="15" customFormat="1" ht="17" customHeight="1">
      <c r="A85" s="24"/>
      <c r="B85" s="24"/>
      <c r="C85" s="18"/>
      <c r="D85" s="23">
        <v>0</v>
      </c>
      <c r="E85" s="16">
        <f>E84-E84*D85</f>
        <v>0</v>
      </c>
    </row>
    <row r="86" spans="1:33" s="20" customFormat="1" ht="20" customHeight="1">
      <c r="A86" s="19"/>
      <c r="B86" s="19"/>
      <c r="C86" s="18" t="s">
        <v>4</v>
      </c>
      <c r="D86" s="17">
        <v>0.19</v>
      </c>
      <c r="E86" s="16">
        <f>E85*1.19</f>
        <v>0</v>
      </c>
      <c r="F86" s="22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</row>
    <row r="87" spans="1:33" s="15" customFormat="1" ht="19.25" customHeight="1">
      <c r="A87" s="19"/>
      <c r="B87" s="19"/>
      <c r="C87" s="18"/>
      <c r="D87" s="17"/>
      <c r="E87" s="16"/>
      <c r="F87" s="1"/>
      <c r="G87" s="6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</row>
    <row r="88" spans="1:33" s="14" customFormat="1" ht="19.25" customHeight="1">
      <c r="A88" s="10" t="s">
        <v>3</v>
      </c>
      <c r="B88" s="9"/>
      <c r="C88" s="11"/>
      <c r="D88" s="11"/>
      <c r="E88" s="11"/>
      <c r="F88" s="1"/>
      <c r="G88" s="6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</row>
    <row r="89" spans="1:33" s="12" customFormat="1" ht="19.25" customHeight="1">
      <c r="A89" s="10" t="s">
        <v>2</v>
      </c>
      <c r="B89" s="13"/>
      <c r="C89" s="11"/>
      <c r="D89" s="11"/>
      <c r="E89" s="11"/>
      <c r="F89" s="1"/>
      <c r="G89" s="6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</row>
    <row r="90" spans="1:33" ht="19">
      <c r="A90" s="10" t="s">
        <v>1</v>
      </c>
      <c r="B90" s="9"/>
      <c r="C90" s="11"/>
      <c r="D90" s="11"/>
      <c r="E90" s="11"/>
      <c r="G90" s="6"/>
    </row>
    <row r="91" spans="1:33" ht="19">
      <c r="A91" s="10" t="s">
        <v>0</v>
      </c>
      <c r="B91" s="9"/>
      <c r="C91" s="8"/>
      <c r="D91" s="8"/>
      <c r="E91" s="8"/>
      <c r="G91" s="6"/>
    </row>
    <row r="92" spans="1:33" ht="14">
      <c r="A92" s="7"/>
      <c r="B92" s="7"/>
      <c r="C92" s="4"/>
      <c r="D92" s="4"/>
      <c r="E92" s="4"/>
      <c r="G92" s="6"/>
    </row>
    <row r="93" spans="1:33" ht="14">
      <c r="A93" s="7"/>
      <c r="B93" s="7"/>
      <c r="C93" s="4"/>
      <c r="D93" s="4"/>
      <c r="E93" s="4"/>
      <c r="G93" s="6"/>
    </row>
    <row r="94" spans="1:33" ht="14">
      <c r="A94" s="7"/>
      <c r="B94" s="7"/>
      <c r="C94" s="4"/>
      <c r="D94" s="4"/>
      <c r="E94" s="4"/>
      <c r="G94" s="6"/>
    </row>
    <row r="95" spans="1:33" ht="14">
      <c r="A95" s="7"/>
      <c r="B95" s="7"/>
      <c r="C95" s="4"/>
      <c r="D95" s="4"/>
      <c r="E95" s="4"/>
      <c r="G95" s="6"/>
    </row>
    <row r="96" spans="1:33" ht="14">
      <c r="A96" s="7"/>
      <c r="B96" s="7"/>
      <c r="C96" s="4"/>
      <c r="D96" s="4"/>
      <c r="E96" s="4"/>
      <c r="G96" s="6"/>
    </row>
    <row r="97" spans="1:7" ht="14">
      <c r="A97" s="5"/>
      <c r="B97" s="5"/>
      <c r="C97" s="4"/>
      <c r="D97" s="4"/>
      <c r="E97" s="4"/>
      <c r="G97" s="6"/>
    </row>
    <row r="98" spans="1:7" ht="14">
      <c r="A98" s="5"/>
      <c r="B98" s="5"/>
      <c r="C98" s="4"/>
      <c r="D98" s="4"/>
      <c r="E98" s="4"/>
      <c r="G98" s="6"/>
    </row>
    <row r="99" spans="1:7" ht="14">
      <c r="A99" s="5"/>
      <c r="B99" s="5"/>
      <c r="C99" s="4"/>
      <c r="D99" s="4"/>
      <c r="E99" s="4"/>
      <c r="G99" s="6"/>
    </row>
    <row r="100" spans="1:7" ht="14">
      <c r="A100" s="5"/>
      <c r="B100" s="5"/>
      <c r="C100" s="4"/>
      <c r="D100" s="4"/>
      <c r="E100" s="4"/>
      <c r="G100" s="6"/>
    </row>
    <row r="101" spans="1:7" ht="14">
      <c r="A101" s="5"/>
      <c r="B101" s="5"/>
      <c r="C101" s="4"/>
      <c r="D101" s="4"/>
      <c r="E101" s="4"/>
      <c r="G101" s="6"/>
    </row>
    <row r="102" spans="1:7" ht="14">
      <c r="A102" s="5"/>
      <c r="B102" s="5"/>
      <c r="C102" s="4"/>
      <c r="D102" s="4"/>
      <c r="E102" s="4"/>
      <c r="G102" s="6"/>
    </row>
    <row r="103" spans="1:7" ht="14">
      <c r="A103" s="5"/>
      <c r="B103" s="5"/>
      <c r="C103" s="4"/>
      <c r="D103" s="4"/>
      <c r="E103" s="4"/>
      <c r="G103" s="6"/>
    </row>
    <row r="104" spans="1:7" ht="14">
      <c r="A104" s="5"/>
      <c r="B104" s="5"/>
      <c r="C104" s="4"/>
      <c r="D104" s="4"/>
      <c r="E104" s="4"/>
      <c r="G104" s="6"/>
    </row>
    <row r="105" spans="1:7" ht="14">
      <c r="A105" s="5"/>
      <c r="B105" s="5"/>
      <c r="C105" s="4"/>
      <c r="D105" s="4"/>
      <c r="E105" s="4"/>
      <c r="G105" s="6"/>
    </row>
    <row r="106" spans="1:7" ht="14">
      <c r="A106" s="5"/>
      <c r="B106" s="5"/>
      <c r="C106" s="4"/>
      <c r="D106" s="4"/>
      <c r="E106" s="4"/>
      <c r="G106" s="6"/>
    </row>
    <row r="107" spans="1:7" ht="14">
      <c r="A107" s="5"/>
      <c r="B107" s="5"/>
      <c r="C107" s="4"/>
      <c r="D107" s="4"/>
      <c r="E107" s="4"/>
      <c r="G107" s="6"/>
    </row>
    <row r="108" spans="1:7" ht="14">
      <c r="A108" s="5"/>
      <c r="B108" s="5"/>
      <c r="C108" s="4"/>
      <c r="D108" s="4"/>
      <c r="E108" s="4"/>
      <c r="G108" s="6"/>
    </row>
    <row r="109" spans="1:7" ht="14">
      <c r="A109" s="5"/>
      <c r="B109" s="5"/>
      <c r="C109" s="4"/>
      <c r="D109" s="4"/>
      <c r="E109" s="4"/>
      <c r="G109" s="6"/>
    </row>
    <row r="110" spans="1:7" ht="14">
      <c r="A110" s="5"/>
      <c r="B110" s="5"/>
      <c r="C110" s="4"/>
      <c r="D110" s="4"/>
      <c r="E110" s="4"/>
      <c r="G110" s="6"/>
    </row>
    <row r="111" spans="1:7" ht="14">
      <c r="A111" s="5"/>
      <c r="B111" s="5"/>
      <c r="C111" s="4"/>
      <c r="D111" s="4"/>
      <c r="E111" s="4"/>
      <c r="G111" s="6"/>
    </row>
    <row r="112" spans="1:7" ht="14">
      <c r="A112" s="5"/>
      <c r="B112" s="5"/>
      <c r="C112" s="4"/>
      <c r="D112" s="4"/>
      <c r="E112" s="4"/>
      <c r="G112" s="6"/>
    </row>
    <row r="113" spans="1:7" ht="14">
      <c r="A113" s="5"/>
      <c r="B113" s="5"/>
      <c r="C113" s="4"/>
      <c r="D113" s="4"/>
      <c r="E113" s="4"/>
      <c r="G113" s="6"/>
    </row>
    <row r="114" spans="1:7" ht="14">
      <c r="A114" s="5"/>
      <c r="B114" s="5"/>
      <c r="C114" s="4"/>
      <c r="D114" s="4"/>
      <c r="E114" s="4"/>
      <c r="G114" s="6"/>
    </row>
    <row r="115" spans="1:7" ht="14">
      <c r="A115" s="5"/>
      <c r="B115" s="5"/>
      <c r="C115" s="4"/>
      <c r="D115" s="4"/>
      <c r="E115" s="4"/>
      <c r="G115" s="6"/>
    </row>
    <row r="116" spans="1:7" ht="14">
      <c r="A116" s="5"/>
      <c r="B116" s="5"/>
      <c r="C116" s="4"/>
      <c r="D116" s="4"/>
      <c r="E116" s="4"/>
      <c r="G116" s="6"/>
    </row>
    <row r="117" spans="1:7" ht="14">
      <c r="A117" s="5"/>
      <c r="B117" s="5"/>
      <c r="C117" s="4"/>
      <c r="D117" s="4"/>
      <c r="E117" s="4"/>
      <c r="G117" s="6"/>
    </row>
    <row r="118" spans="1:7" ht="14">
      <c r="A118" s="5"/>
      <c r="B118" s="5"/>
      <c r="C118" s="4"/>
      <c r="D118" s="4"/>
      <c r="E118" s="4"/>
      <c r="G118" s="6"/>
    </row>
    <row r="119" spans="1:7" ht="14">
      <c r="A119" s="5"/>
      <c r="B119" s="5"/>
      <c r="C119" s="4"/>
      <c r="D119" s="4"/>
      <c r="E119" s="4"/>
      <c r="G119" s="6"/>
    </row>
    <row r="120" spans="1:7" ht="14">
      <c r="A120" s="5"/>
      <c r="B120" s="5"/>
      <c r="C120" s="4"/>
      <c r="D120" s="4"/>
      <c r="E120" s="4"/>
      <c r="G120" s="6"/>
    </row>
    <row r="121" spans="1:7" ht="14">
      <c r="A121" s="5"/>
      <c r="B121" s="5"/>
      <c r="C121" s="4"/>
      <c r="D121" s="4"/>
      <c r="E121" s="4"/>
      <c r="G121" s="6"/>
    </row>
    <row r="122" spans="1:7" ht="14">
      <c r="A122" s="5"/>
      <c r="B122" s="5"/>
      <c r="C122" s="4"/>
      <c r="D122" s="4"/>
      <c r="E122" s="4"/>
    </row>
    <row r="123" spans="1:7" ht="14">
      <c r="A123" s="5"/>
      <c r="B123" s="5"/>
      <c r="C123" s="4"/>
      <c r="D123" s="4"/>
      <c r="E123" s="4"/>
    </row>
    <row r="124" spans="1:7" ht="14">
      <c r="A124" s="5"/>
      <c r="B124" s="5"/>
      <c r="C124" s="4"/>
      <c r="D124" s="4"/>
      <c r="E124" s="4"/>
    </row>
    <row r="125" spans="1:7" ht="14">
      <c r="A125" s="5"/>
      <c r="B125" s="5"/>
      <c r="C125" s="4"/>
      <c r="D125" s="4"/>
      <c r="E125" s="4"/>
    </row>
    <row r="126" spans="1:7" ht="14">
      <c r="A126" s="5"/>
      <c r="B126" s="5"/>
      <c r="C126" s="4"/>
      <c r="D126" s="4"/>
      <c r="E126" s="4"/>
    </row>
    <row r="127" spans="1:7" ht="14">
      <c r="A127" s="5"/>
      <c r="B127" s="5"/>
      <c r="C127" s="4"/>
      <c r="D127" s="4"/>
      <c r="E127" s="4"/>
    </row>
    <row r="128" spans="1:7" ht="14">
      <c r="A128" s="5"/>
      <c r="B128" s="5"/>
      <c r="C128" s="4"/>
      <c r="D128" s="4"/>
      <c r="E128" s="4"/>
    </row>
    <row r="129" spans="1:5" ht="14">
      <c r="A129" s="5"/>
      <c r="B129" s="5"/>
      <c r="C129" s="4"/>
      <c r="D129" s="4"/>
      <c r="E129" s="4"/>
    </row>
    <row r="130" spans="1:5" ht="14">
      <c r="A130" s="5"/>
      <c r="B130" s="5"/>
      <c r="C130" s="4"/>
      <c r="D130" s="4"/>
      <c r="E130" s="4"/>
    </row>
    <row r="131" spans="1:5" ht="14">
      <c r="A131" s="5"/>
      <c r="B131" s="5"/>
      <c r="C131" s="4"/>
      <c r="D131" s="4"/>
      <c r="E131" s="4"/>
    </row>
    <row r="132" spans="1:5" ht="14">
      <c r="A132" s="5"/>
      <c r="B132" s="5"/>
      <c r="C132" s="4"/>
      <c r="D132" s="4"/>
      <c r="E132" s="4"/>
    </row>
    <row r="133" spans="1:5" ht="14">
      <c r="A133" s="5"/>
      <c r="B133" s="5"/>
      <c r="C133" s="4"/>
      <c r="D133" s="4"/>
      <c r="E133" s="4"/>
    </row>
    <row r="134" spans="1:5" ht="14">
      <c r="A134" s="5"/>
      <c r="B134" s="5"/>
      <c r="C134" s="4"/>
      <c r="D134" s="4"/>
      <c r="E134" s="4"/>
    </row>
    <row r="135" spans="1:5" ht="14">
      <c r="A135" s="5"/>
      <c r="B135" s="5"/>
      <c r="C135" s="4"/>
      <c r="D135" s="4"/>
      <c r="E135" s="4"/>
    </row>
    <row r="136" spans="1:5" ht="14">
      <c r="A136" s="5"/>
      <c r="B136" s="5"/>
      <c r="C136" s="4"/>
      <c r="D136" s="4"/>
      <c r="E136" s="4"/>
    </row>
    <row r="137" spans="1:5" ht="14">
      <c r="A137" s="5"/>
      <c r="B137" s="5"/>
      <c r="C137" s="4"/>
      <c r="D137" s="4"/>
      <c r="E137" s="4"/>
    </row>
    <row r="138" spans="1:5" ht="14">
      <c r="A138" s="5"/>
      <c r="B138" s="5"/>
      <c r="C138" s="4"/>
      <c r="D138" s="4"/>
      <c r="E138" s="4"/>
    </row>
    <row r="139" spans="1:5" ht="14">
      <c r="A139" s="5"/>
      <c r="B139" s="5"/>
      <c r="C139" s="4"/>
      <c r="D139" s="4"/>
      <c r="E139" s="4"/>
    </row>
    <row r="140" spans="1:5" ht="14">
      <c r="A140" s="5"/>
      <c r="B140" s="5"/>
      <c r="C140" s="4"/>
      <c r="D140" s="4"/>
      <c r="E140" s="4"/>
    </row>
    <row r="141" spans="1:5" ht="14">
      <c r="A141" s="5"/>
      <c r="B141" s="5"/>
      <c r="C141" s="4"/>
      <c r="D141" s="4"/>
      <c r="E141" s="4"/>
    </row>
    <row r="142" spans="1:5" ht="14">
      <c r="A142" s="5"/>
      <c r="B142" s="5"/>
      <c r="C142" s="4"/>
      <c r="D142" s="4"/>
      <c r="E142" s="4"/>
    </row>
    <row r="143" spans="1:5" ht="14">
      <c r="A143" s="5"/>
      <c r="B143" s="5"/>
      <c r="C143" s="4"/>
      <c r="D143" s="4"/>
      <c r="E143" s="4"/>
    </row>
    <row r="144" spans="1:5" ht="14">
      <c r="A144" s="5"/>
      <c r="B144" s="5"/>
      <c r="C144" s="4"/>
      <c r="D144" s="4"/>
      <c r="E144" s="4"/>
    </row>
    <row r="145" spans="1:5" ht="14">
      <c r="A145" s="5"/>
      <c r="B145" s="5"/>
      <c r="C145" s="4"/>
      <c r="D145" s="4"/>
      <c r="E145" s="4"/>
    </row>
    <row r="146" spans="1:5" ht="14">
      <c r="A146" s="5"/>
      <c r="B146" s="5"/>
      <c r="C146" s="4"/>
      <c r="D146" s="4"/>
      <c r="E146" s="4"/>
    </row>
    <row r="147" spans="1:5" ht="14">
      <c r="A147" s="5"/>
      <c r="B147" s="5"/>
      <c r="C147" s="4"/>
      <c r="D147" s="4"/>
      <c r="E147" s="4"/>
    </row>
    <row r="148" spans="1:5" ht="14">
      <c r="A148" s="5"/>
      <c r="B148" s="5"/>
      <c r="C148" s="4"/>
      <c r="D148" s="4"/>
      <c r="E148" s="4"/>
    </row>
    <row r="149" spans="1:5" ht="14">
      <c r="A149" s="5"/>
      <c r="B149" s="5"/>
      <c r="C149" s="4"/>
      <c r="D149" s="4"/>
      <c r="E149" s="4"/>
    </row>
    <row r="150" spans="1:5" ht="14">
      <c r="A150" s="5"/>
      <c r="B150" s="5"/>
      <c r="C150" s="4"/>
      <c r="D150" s="4"/>
      <c r="E150" s="4"/>
    </row>
    <row r="151" spans="1:5" ht="14">
      <c r="A151" s="5"/>
      <c r="B151" s="5"/>
      <c r="C151" s="4"/>
      <c r="D151" s="4"/>
      <c r="E151" s="4"/>
    </row>
    <row r="152" spans="1:5" ht="14">
      <c r="C152" s="4"/>
      <c r="D152" s="4"/>
      <c r="E152" s="4"/>
    </row>
  </sheetData>
  <mergeCells count="2">
    <mergeCell ref="A21:E21"/>
    <mergeCell ref="A22:E22"/>
  </mergeCells>
  <hyperlinks>
    <hyperlink ref="A90" r:id="rId1" display="Info@boatsexpert.com" xr:uid="{B1457322-76E2-45FE-854D-327241CA9318}"/>
  </hyperlinks>
  <printOptions horizontalCentered="1"/>
  <pageMargins left="0.25" right="0.25" top="0.75000000000000011" bottom="0.75000000000000011" header="0.30000000000000004" footer="0.30000000000000004"/>
  <pageSetup paperSize="9" scale="69" fitToHeight="2" orientation="portrait" r:id="rId2"/>
  <drawing r:id="rId3"/>
  <tableParts count="3"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NorthSilver 585 Fish</vt:lpstr>
      <vt:lpstr>'NorthSilver 585 Fish'!Область_печати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2022-12-29T16:38:13Z</dcterms:modified>
</cp:coreProperties>
</file>